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00C0593-BF10-4B8C-8175-B2467FEC7D7C}" xr6:coauthVersionLast="36" xr6:coauthVersionMax="36" xr10:uidLastSave="{00000000-0000-0000-0000-000000000000}"/>
  <bookViews>
    <workbookView xWindow="0" yWindow="0" windowWidth="15300" windowHeight="6735" xr2:uid="{00000000-000D-0000-FFFF-FFFF00000000}"/>
  </bookViews>
  <sheets>
    <sheet name="Sheet1" sheetId="1" r:id="rId1"/>
    <sheet name="Sheet2" sheetId="2" r:id="rId2"/>
    <sheet name="线上监考考场" sheetId="3" r:id="rId3"/>
  </sheets>
  <calcPr calcId="191029"/>
</workbook>
</file>

<file path=xl/calcChain.xml><?xml version="1.0" encoding="utf-8"?>
<calcChain xmlns="http://schemas.openxmlformats.org/spreadsheetml/2006/main">
  <c r="O34" i="3" l="1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J26" i="1"/>
  <c r="I16" i="1"/>
  <c r="I10" i="1"/>
  <c r="I9" i="1"/>
  <c r="I21" i="1"/>
  <c r="I15" i="1"/>
  <c r="I17" i="1"/>
  <c r="I18" i="1"/>
  <c r="I14" i="1"/>
  <c r="I6" i="1"/>
  <c r="I4" i="1"/>
  <c r="I5" i="1"/>
  <c r="I8" i="1"/>
  <c r="I3" i="1"/>
  <c r="I20" i="1"/>
  <c r="I2" i="1"/>
  <c r="I22" i="1"/>
  <c r="I13" i="1"/>
  <c r="I7" i="1"/>
  <c r="I25" i="1"/>
  <c r="I19" i="1"/>
  <c r="I11" i="1"/>
  <c r="I12" i="1"/>
  <c r="I24" i="1"/>
</calcChain>
</file>

<file path=xl/sharedStrings.xml><?xml version="1.0" encoding="utf-8"?>
<sst xmlns="http://schemas.openxmlformats.org/spreadsheetml/2006/main" count="538" uniqueCount="273">
  <si>
    <t>院系的代码，比如数学是00001</t>
  </si>
  <si>
    <t>执行计划中的教学班号</t>
  </si>
  <si>
    <t>任课教师姓名，只需要填写一个主要课程负责老师即可</t>
  </si>
  <si>
    <t>8位日期</t>
  </si>
  <si>
    <t>考试时段</t>
  </si>
  <si>
    <t>具体考试时间，
24小时时间模式
如：15:00-17:00</t>
  </si>
  <si>
    <t>1、单机位考生每280，需1个考场；比如课程总参加线上考试人数400，需要2个考场。
2、双机位考生每140，需1个考场。比如课程总参加线上考试人数160人需要2个考场。</t>
  </si>
  <si>
    <t>同一门课涉及多个考场的，每个考场的序号
其中X-Y，X表示共几个考场，Y表示第Y个考场</t>
  </si>
  <si>
    <t>参加考试的学生数</t>
  </si>
  <si>
    <t>1、北大学生可以同时用个人腾讯账户和企业SSO账户，实现双机位；
2、如果没有北大账户，需要提前准备2个账户，以便实现双机位。
3、1表示单机位，2表示双机位</t>
  </si>
  <si>
    <t>1、在腾讯会议中监控、监控、巡检等工作人员的人数；
2、如果采用分组方式，分组组长应为监考老师，每个分组至少需要计算1个监考</t>
  </si>
  <si>
    <t>1、设定一个主监考考试，每个考场一个；
2、因为同一门课程人数多导致考场多个的，每个考场必须设定一个主监考</t>
  </si>
  <si>
    <t>1、同一门课涉及多个考场的，各考场应分别安排主监考。
2、主监考老师不得是同一个老师</t>
  </si>
  <si>
    <t>最好是手机，以便联系</t>
  </si>
  <si>
    <t>序号</t>
  </si>
  <si>
    <t>学院代码</t>
  </si>
  <si>
    <t>学院名称</t>
  </si>
  <si>
    <t>课程号</t>
  </si>
  <si>
    <t>班号</t>
  </si>
  <si>
    <t>课程名称不含班号</t>
  </si>
  <si>
    <t>课程名称</t>
  </si>
  <si>
    <t>任课老师</t>
  </si>
  <si>
    <t>考试日期</t>
  </si>
  <si>
    <t>考试时段
（上午/下午/晚上）</t>
  </si>
  <si>
    <t>考试时间</t>
  </si>
  <si>
    <t>线上考试总协调助教姓名</t>
  </si>
  <si>
    <t>线上监考方式（Classin+腾讯会议，腾讯会议+腾讯会议）</t>
  </si>
  <si>
    <t>本课程的总考场数</t>
  </si>
  <si>
    <t>线上考试总人数</t>
  </si>
  <si>
    <t>考场序号</t>
  </si>
  <si>
    <t>本考场考试人数</t>
  </si>
  <si>
    <t>考生单机位/双机位</t>
  </si>
  <si>
    <t>监考+巡检人数</t>
  </si>
  <si>
    <t>考场主监考学号</t>
  </si>
  <si>
    <t>考场主监考姓名</t>
  </si>
  <si>
    <t>考场主监考手机号</t>
  </si>
  <si>
    <t>00001</t>
  </si>
  <si>
    <t>数学学院</t>
  </si>
  <si>
    <t>00113830</t>
  </si>
  <si>
    <t>1</t>
  </si>
  <si>
    <t>金融中的随机数学</t>
  </si>
  <si>
    <t>程雪</t>
  </si>
  <si>
    <t>20221221</t>
  </si>
  <si>
    <t>上午</t>
  </si>
  <si>
    <t>8:30-10:30</t>
  </si>
  <si>
    <t>2-1</t>
  </si>
  <si>
    <t>0006164023</t>
  </si>
  <si>
    <t>张三</t>
  </si>
  <si>
    <t>2-2</t>
  </si>
  <si>
    <t>0006174024</t>
  </si>
  <si>
    <t>李思</t>
  </si>
  <si>
    <t>06239144</t>
  </si>
  <si>
    <t>世界经济千年史</t>
  </si>
  <si>
    <t>伍晓鹰</t>
  </si>
  <si>
    <t>06239146</t>
  </si>
  <si>
    <t>中级宏观经济学（荣誉课）1班</t>
  </si>
  <si>
    <t>赵波</t>
  </si>
  <si>
    <t>中级微观经济学2班</t>
  </si>
  <si>
    <t>王歆</t>
  </si>
  <si>
    <t>晚上</t>
  </si>
  <si>
    <t>18:30-20:30</t>
  </si>
  <si>
    <t>中级宏观经济学3班</t>
  </si>
  <si>
    <t>Noam Gruber</t>
  </si>
  <si>
    <t>货币银行学</t>
  </si>
  <si>
    <t>李明浩</t>
  </si>
  <si>
    <t>下午</t>
  </si>
  <si>
    <t>14:00-16:00</t>
  </si>
  <si>
    <t>中级微观经济学（荣誉课）1班</t>
  </si>
  <si>
    <t>胡岠</t>
  </si>
  <si>
    <t>财务会计</t>
  </si>
  <si>
    <t>张昕</t>
  </si>
  <si>
    <t>中级微观经济学3班</t>
  </si>
  <si>
    <t>秦晋</t>
  </si>
  <si>
    <t>博弈论</t>
  </si>
  <si>
    <t>概率论2班</t>
  </si>
  <si>
    <t>李秋月</t>
  </si>
  <si>
    <t>卫生经济学</t>
  </si>
  <si>
    <t>李玲</t>
  </si>
  <si>
    <t>经济学原理1班</t>
  </si>
  <si>
    <t>张维迎</t>
  </si>
  <si>
    <t>财务报表分析</t>
  </si>
  <si>
    <t>经济学原理3班</t>
  </si>
  <si>
    <t>经济学原理2班</t>
  </si>
  <si>
    <t>卢锋</t>
  </si>
  <si>
    <t>中国经济专题</t>
  </si>
  <si>
    <t>林毅夫</t>
  </si>
  <si>
    <t>计量经济学1班</t>
  </si>
  <si>
    <t>张俊妮</t>
  </si>
  <si>
    <t>国际金融</t>
  </si>
  <si>
    <t>发展经济学</t>
  </si>
  <si>
    <t>姚洋</t>
  </si>
  <si>
    <t>计量经济学2班</t>
  </si>
  <si>
    <t>张丹丹</t>
  </si>
  <si>
    <t>中国财政前沿问题</t>
  </si>
  <si>
    <t>林双林</t>
  </si>
  <si>
    <t>宏观经济与健康</t>
  </si>
  <si>
    <t>刘国恩</t>
  </si>
  <si>
    <t>中级宏观经济学2班</t>
  </si>
  <si>
    <t>朱礼军</t>
  </si>
  <si>
    <t>计量经济学3班</t>
  </si>
  <si>
    <t>黄炜</t>
  </si>
  <si>
    <t>课表编号</t>
  </si>
  <si>
    <t>任课教师</t>
  </si>
  <si>
    <t>社会经济调查数据分析</t>
  </si>
  <si>
    <t>赵耀辉</t>
  </si>
  <si>
    <t>经济学研究训练</t>
  </si>
  <si>
    <t>李力行</t>
  </si>
  <si>
    <t>数据分析和计量经济学编程</t>
  </si>
  <si>
    <t>黄卓</t>
  </si>
  <si>
    <t>政治学概论</t>
  </si>
  <si>
    <t>席天扬</t>
  </si>
  <si>
    <t>数字时代的组织行为与领导力</t>
  </si>
  <si>
    <t>尹俊</t>
  </si>
  <si>
    <t>中国金融改革</t>
  </si>
  <si>
    <t>黄益平</t>
  </si>
  <si>
    <t>授课教师姓名</t>
  </si>
  <si>
    <t>期末考试时间</t>
  </si>
  <si>
    <t>选课人数</t>
  </si>
  <si>
    <t>考核方式</t>
  </si>
  <si>
    <t>20221222(1/周四)上午8:30-10:30</t>
  </si>
  <si>
    <t>宋玉鹏</t>
  </si>
  <si>
    <t>理教311</t>
  </si>
  <si>
    <t>开卷</t>
  </si>
  <si>
    <t>2023年1月5日24:00</t>
  </si>
  <si>
    <t>2023年1月7日24:00</t>
  </si>
  <si>
    <t>2023年2月21日12:00</t>
  </si>
  <si>
    <t>20221223(1/周五)上午8:30-10:30</t>
  </si>
  <si>
    <t>周安吉</t>
  </si>
  <si>
    <t>刘珍岑</t>
  </si>
  <si>
    <t>二教313</t>
  </si>
  <si>
    <t>2023年1月8日24:00</t>
  </si>
  <si>
    <t>2023年1月9日24:00</t>
  </si>
  <si>
    <t>2023年2月22日14:00</t>
  </si>
  <si>
    <t>20221225(1/周日)晚上18:30-20:30</t>
  </si>
  <si>
    <t>钟卓宏、张可昕、廖玥、王婕茹、何卓远、翟夏宇、谢彦桐、李凌云、张泉</t>
  </si>
  <si>
    <t>陈卓宇、梁思恒、黄馨茹</t>
  </si>
  <si>
    <t>理教201</t>
  </si>
  <si>
    <t>理教202</t>
  </si>
  <si>
    <t>理教203</t>
  </si>
  <si>
    <t>退回</t>
  </si>
  <si>
    <t>闭卷</t>
  </si>
  <si>
    <t>2023年1月4日24:00</t>
  </si>
  <si>
    <t>2023年1月6日12:00</t>
  </si>
  <si>
    <t>20221226(2/周一)上午8:30-10:30</t>
  </si>
  <si>
    <t>周心宁、程诗灏</t>
  </si>
  <si>
    <t>周伯洲</t>
  </si>
  <si>
    <t>二教422</t>
  </si>
  <si>
    <t>2022年12月31日24:00</t>
  </si>
  <si>
    <t>2023年1月1日04:30</t>
  </si>
  <si>
    <t>2023年1月5日17:00</t>
  </si>
  <si>
    <t>20221226(2/周一)下午14:00-16:00</t>
  </si>
  <si>
    <t>江毓敏、金雨、王婕茹、周心宁、何卓远、林婕彤、吴宛睿、艾瑞、刘松瑞</t>
  </si>
  <si>
    <t>陈卓宇、赵柯雨、马丁</t>
  </si>
  <si>
    <t>二教203</t>
  </si>
  <si>
    <t>二教207</t>
  </si>
  <si>
    <t>2023年2月23日16:00</t>
  </si>
  <si>
    <t>孙启腾</t>
  </si>
  <si>
    <t>二教423</t>
  </si>
  <si>
    <t>2022年12月29日20:00</t>
  </si>
  <si>
    <t>2022年12月31日20:00</t>
  </si>
  <si>
    <t>2023年2月24日16:00</t>
  </si>
  <si>
    <t>20221226(2/周一)晚上18:30-20:30</t>
  </si>
  <si>
    <t>钟卓宏、张欣怡、张可昕、江毓敏、李凌云</t>
  </si>
  <si>
    <t>王杜宸、邓宇昊、王博申、刘珍岑、马丁</t>
  </si>
  <si>
    <t>2023年1月6日24:00</t>
  </si>
  <si>
    <t>2023年2月20日16:00</t>
  </si>
  <si>
    <t>艾瑞、周伯洲</t>
  </si>
  <si>
    <t>周镜安</t>
  </si>
  <si>
    <t>二教404</t>
  </si>
  <si>
    <t>2023年1月2日18:00</t>
  </si>
  <si>
    <t>2023年1月3日24:00</t>
  </si>
  <si>
    <t>2023年2月20日11:30</t>
  </si>
  <si>
    <t>孙启腾、何卓远、何寅涛、唐偲豪、陆苏扬、李适源</t>
  </si>
  <si>
    <t>丁相元、沓钰淇</t>
  </si>
  <si>
    <t>二教105</t>
  </si>
  <si>
    <t>20221227(2/周二)下午14:00-16:00</t>
  </si>
  <si>
    <t>谢彦桐</t>
  </si>
  <si>
    <t>邱晟堃</t>
  </si>
  <si>
    <t>二教308</t>
  </si>
  <si>
    <t>2023年2月20日16:30</t>
  </si>
  <si>
    <t>王少凡</t>
  </si>
  <si>
    <t>理教313</t>
  </si>
  <si>
    <t>2023年2月24日10:00</t>
  </si>
  <si>
    <t>20221227(2/周二)晚上18:30-20:30</t>
  </si>
  <si>
    <t>陆苏扬、田瑞泽、周安吉、何卓远、林婕彤、王婕茹、江毓敏、金雨、钟卓宏、王心怡、张想</t>
  </si>
  <si>
    <t>邱晟堃、陈卓宇、赵家琪、梁思恒、张瑞鹏、余懿晨</t>
  </si>
  <si>
    <t>二教107</t>
  </si>
  <si>
    <t>二教109</t>
  </si>
  <si>
    <t>2023年2月24日15:00</t>
  </si>
  <si>
    <t>周心宁、王源、何寅涛</t>
  </si>
  <si>
    <t>冯金梅、宋玉鹏</t>
  </si>
  <si>
    <t>理教410</t>
  </si>
  <si>
    <t>2023年2月24日15:30</t>
  </si>
  <si>
    <t>20221228(2/周三)晚上18:30-20:30</t>
  </si>
  <si>
    <t>孙启腾、邱晟堃、林婕彤</t>
  </si>
  <si>
    <t>周镜安、邱晟堃</t>
  </si>
  <si>
    <t>理教206</t>
  </si>
  <si>
    <t>2023年1月3日16:00</t>
  </si>
  <si>
    <t>2023年1月4日16:00</t>
  </si>
  <si>
    <t>2023年1月5日16:00</t>
  </si>
  <si>
    <t>20221229(2/周四)晚上18:30-20:30</t>
  </si>
  <si>
    <t>邵雨卉、张可昕、翟夏宇、周安吉、江毓敏、王心怡、吴宛睿、田瑞泽、王杜宸、张文德、张泉</t>
  </si>
  <si>
    <t>赵柯雨、冯金梅、梁思恒、邓宇昊</t>
  </si>
  <si>
    <t>二教205</t>
  </si>
  <si>
    <t>2023年2月23日15:00</t>
  </si>
  <si>
    <t>钟卓宏、曹健、林婕彤、王婕茹、余懿晨、唐偲豪、金雨、周伯洲、程诗灏</t>
  </si>
  <si>
    <t>曹健、赵家琪、丁相元、李凌云</t>
  </si>
  <si>
    <t>理教302</t>
  </si>
  <si>
    <t>理教303</t>
  </si>
  <si>
    <t>理教309</t>
  </si>
  <si>
    <t>2023年2月22日16:00</t>
  </si>
  <si>
    <t>李适源、王源、王少凡</t>
  </si>
  <si>
    <t>黄馨茹、马丁</t>
  </si>
  <si>
    <t>2023年1月10日24:00</t>
  </si>
  <si>
    <t>2023年1月11日18:00</t>
  </si>
  <si>
    <t>2023年2月23日16:30</t>
  </si>
  <si>
    <t>20221230(2/周五)上午8:30-10:30</t>
  </si>
  <si>
    <t>沓钰淇</t>
  </si>
  <si>
    <t>二教420</t>
  </si>
  <si>
    <t>2023年1月2日24:00</t>
  </si>
  <si>
    <t>2023年1月3日6:40</t>
  </si>
  <si>
    <t>20221230(2/周五)下午14:00-16:00</t>
  </si>
  <si>
    <t>何寅涛、张欣怡、邵雨卉、余懿晨、吴宛睿、田瑞泽、张棋、廖玥</t>
  </si>
  <si>
    <t>赵家琪、梁思恒、刘珍岑</t>
  </si>
  <si>
    <t>二教101</t>
  </si>
  <si>
    <t>20221230(2/周五)晚上18:30-20:30</t>
  </si>
  <si>
    <t>张想、陆苏扬</t>
  </si>
  <si>
    <t>沓钰淇、邓宇昊</t>
  </si>
  <si>
    <t>2023年2月24日14:00</t>
  </si>
  <si>
    <t>张欣怡、陈妍汀、邵雨卉、翟夏宇、张棋、王心怡、张文德</t>
  </si>
  <si>
    <t>王博申、赵家琪、丁相元</t>
  </si>
  <si>
    <t>20221231(2/周六)下午14:00-16:00</t>
  </si>
  <si>
    <t>吴宛睿、陈妍汀、邵雨卉、王少凡、艾瑞、张棋、周伯洲、张文德、莫怡青、周镜安、廖玥、陆苏扬</t>
  </si>
  <si>
    <t>金雨、王杜宸</t>
  </si>
  <si>
    <t>2023年1月12日24:00</t>
  </si>
  <si>
    <t>2023年2月21日15:00</t>
  </si>
  <si>
    <t>程诗灏、张瑞鹏、唐偲豪、谢彦桐</t>
  </si>
  <si>
    <t>马丁、陈卓宇、邱晟堃、黄馨茹、王博申</t>
  </si>
  <si>
    <t>2023年2月22日14:30</t>
  </si>
  <si>
    <t>丁相元、江弘毅、宋玉鹏</t>
  </si>
  <si>
    <t>二教102</t>
  </si>
  <si>
    <t>2023年1月7日21:00</t>
  </si>
  <si>
    <t>2023年1月8日21:00</t>
  </si>
  <si>
    <t>2023年1月10日14:00</t>
  </si>
  <si>
    <t>其他</t>
  </si>
  <si>
    <t>2023年1月29日24:00</t>
  </si>
  <si>
    <t>2023年1月30日24:00</t>
  </si>
  <si>
    <t>2023年2月20日15:00</t>
  </si>
  <si>
    <t>2023年1月13日24:00</t>
  </si>
  <si>
    <t>2023年1月15日24:00</t>
  </si>
  <si>
    <t>2023年2月20日12:00</t>
  </si>
  <si>
    <t>2023年1月28日24:00</t>
  </si>
  <si>
    <t>2023年2月20日9:00</t>
  </si>
  <si>
    <t>2023年2月21日14:00</t>
  </si>
  <si>
    <t>2023年2月20日11:00</t>
  </si>
  <si>
    <r>
      <rPr>
        <b/>
        <sz val="11"/>
        <color rgb="FF000000"/>
        <rFont val="微软雅黑"/>
        <family val="2"/>
        <charset val="134"/>
      </rPr>
      <t>线上考试人数</t>
    </r>
    <phoneticPr fontId="1" type="noConversion"/>
  </si>
  <si>
    <r>
      <rPr>
        <b/>
        <sz val="11"/>
        <color theme="1"/>
        <rFont val="微软雅黑"/>
        <family val="2"/>
        <charset val="134"/>
      </rPr>
      <t>线上监考人数</t>
    </r>
    <phoneticPr fontId="1" type="noConversion"/>
  </si>
  <si>
    <r>
      <rPr>
        <b/>
        <sz val="11"/>
        <color rgb="FF000000"/>
        <rFont val="微软雅黑"/>
        <family val="2"/>
        <charset val="134"/>
      </rPr>
      <t>本科目可监考</t>
    </r>
    <r>
      <rPr>
        <b/>
        <sz val="11"/>
        <color rgb="FFC00000"/>
        <rFont val="微软雅黑"/>
        <family val="2"/>
        <charset val="134"/>
      </rPr>
      <t>线上</t>
    </r>
    <r>
      <rPr>
        <b/>
        <sz val="11"/>
        <color rgb="FF000000"/>
        <rFont val="微软雅黑"/>
        <family val="2"/>
        <charset val="134"/>
      </rPr>
      <t>的助教</t>
    </r>
    <phoneticPr fontId="1" type="noConversion"/>
  </si>
  <si>
    <r>
      <rPr>
        <b/>
        <sz val="11"/>
        <color theme="1"/>
        <rFont val="微软雅黑"/>
        <family val="2"/>
        <charset val="134"/>
      </rPr>
      <t>线下考试人数</t>
    </r>
    <phoneticPr fontId="1" type="noConversion"/>
  </si>
  <si>
    <r>
      <rPr>
        <b/>
        <sz val="11"/>
        <color theme="1"/>
        <rFont val="微软雅黑"/>
        <family val="2"/>
        <charset val="134"/>
      </rPr>
      <t>线下监考人数</t>
    </r>
    <phoneticPr fontId="1" type="noConversion"/>
  </si>
  <si>
    <r>
      <rPr>
        <b/>
        <sz val="11"/>
        <color rgb="FF000000"/>
        <rFont val="微软雅黑"/>
        <family val="2"/>
        <charset val="134"/>
      </rPr>
      <t>本科目可监考</t>
    </r>
    <r>
      <rPr>
        <b/>
        <sz val="11"/>
        <color rgb="FFC00000"/>
        <rFont val="微软雅黑"/>
        <family val="2"/>
        <charset val="134"/>
      </rPr>
      <t>线下</t>
    </r>
    <r>
      <rPr>
        <b/>
        <sz val="11"/>
        <color rgb="FF000000"/>
        <rFont val="微软雅黑"/>
        <family val="2"/>
        <charset val="134"/>
      </rPr>
      <t>的助教</t>
    </r>
    <phoneticPr fontId="1" type="noConversion"/>
  </si>
  <si>
    <r>
      <rPr>
        <b/>
        <sz val="11"/>
        <color rgb="FF000000"/>
        <rFont val="等线"/>
        <charset val="134"/>
      </rPr>
      <t>考场1</t>
    </r>
    <phoneticPr fontId="1" type="noConversion"/>
  </si>
  <si>
    <r>
      <rPr>
        <b/>
        <sz val="11"/>
        <color rgb="FF000000"/>
        <rFont val="等线"/>
        <charset val="134"/>
      </rPr>
      <t>考场1最大容量</t>
    </r>
    <phoneticPr fontId="1" type="noConversion"/>
  </si>
  <si>
    <r>
      <rPr>
        <b/>
        <sz val="11"/>
        <color rgb="FF000000"/>
        <rFont val="等线"/>
        <charset val="134"/>
      </rPr>
      <t>考场2</t>
    </r>
    <phoneticPr fontId="1" type="noConversion"/>
  </si>
  <si>
    <r>
      <rPr>
        <b/>
        <sz val="11"/>
        <color rgb="FF000000"/>
        <rFont val="等线"/>
        <charset val="134"/>
      </rPr>
      <t>考场2最大容量</t>
    </r>
    <phoneticPr fontId="1" type="noConversion"/>
  </si>
  <si>
    <r>
      <rPr>
        <b/>
        <sz val="11"/>
        <color rgb="FF000000"/>
        <rFont val="等线"/>
        <charset val="134"/>
      </rPr>
      <t>考场3</t>
    </r>
    <phoneticPr fontId="1" type="noConversion"/>
  </si>
  <si>
    <r>
      <rPr>
        <b/>
        <sz val="11"/>
        <color rgb="FF000000"/>
        <rFont val="等线"/>
        <charset val="134"/>
      </rPr>
      <t>考场3最大容量</t>
    </r>
    <phoneticPr fontId="1" type="noConversion"/>
  </si>
  <si>
    <r>
      <rPr>
        <b/>
        <sz val="11"/>
        <color rgb="FF000000"/>
        <rFont val="等线"/>
        <charset val="134"/>
      </rPr>
      <t>线下考场总容量</t>
    </r>
    <phoneticPr fontId="1" type="noConversion"/>
  </si>
  <si>
    <r>
      <rPr>
        <b/>
        <sz val="11"/>
        <color theme="1"/>
        <rFont val="微软雅黑"/>
        <family val="2"/>
        <charset val="134"/>
      </rPr>
      <t>期末考试时间</t>
    </r>
    <phoneticPr fontId="1" type="noConversion"/>
  </si>
  <si>
    <r>
      <rPr>
        <b/>
        <sz val="11"/>
        <color rgb="FFFF0000"/>
        <rFont val="微软雅黑"/>
        <family val="2"/>
        <charset val="134"/>
      </rPr>
      <t>学生查询成绩时间</t>
    </r>
    <phoneticPr fontId="1" type="noConversion"/>
  </si>
  <si>
    <r>
      <rPr>
        <b/>
        <sz val="11"/>
        <color rgb="FFFF0000"/>
        <rFont val="微软雅黑"/>
        <family val="2"/>
        <charset val="134"/>
      </rPr>
      <t>学生复核成绩截止时间</t>
    </r>
    <phoneticPr fontId="1" type="noConversion"/>
  </si>
  <si>
    <r>
      <rPr>
        <b/>
        <sz val="11"/>
        <color rgb="FFFF0000"/>
        <rFont val="微软雅黑"/>
        <family val="2"/>
        <charset val="134"/>
      </rPr>
      <t>上交所有期末材料给唐老师的时间</t>
    </r>
    <phoneticPr fontId="1" type="noConversion"/>
  </si>
  <si>
    <r>
      <rPr>
        <b/>
        <sz val="12"/>
        <color rgb="FF000000"/>
        <rFont val="宋体"/>
        <charset val="134"/>
      </rPr>
      <t>填写说明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</si>
</sst>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yyyy&quot;年&quot;m&quot;月&quot;;@"/>
    <numFmt numFmtId="178" formatCode="0_ "/>
  </numFmts>
  <fonts count="22">
    <font>
      <sz val="11"/>
      <color indexed="8"/>
      <name val="等线"/>
      <family val="2"/>
      <scheme val="minor"/>
    </font>
    <font>
      <b/>
      <sz val="11"/>
      <color theme="1"/>
      <name val="等线"/>
      <charset val="134"/>
    </font>
    <font>
      <b/>
      <sz val="11"/>
      <color rgb="FF00000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color rgb="FF000000"/>
      <name val="等线"/>
      <charset val="134"/>
    </font>
    <font>
      <b/>
      <sz val="11"/>
      <color rgb="FFFF0000"/>
      <name val="微软雅黑"/>
      <family val="2"/>
      <charset val="134"/>
    </font>
    <font>
      <sz val="11"/>
      <color theme="1"/>
      <name val="等线"/>
      <charset val="134"/>
    </font>
    <font>
      <sz val="11"/>
      <color rgb="FF000000"/>
      <name val="微软雅黑"/>
      <family val="2"/>
      <charset val="134"/>
    </font>
    <font>
      <sz val="11"/>
      <name val="等线"/>
      <charset val="134"/>
    </font>
    <font>
      <sz val="11"/>
      <color rgb="FF000000"/>
      <name val="等线"/>
      <charset val="134"/>
    </font>
    <font>
      <sz val="11"/>
      <color theme="1"/>
      <name val="微软雅黑"/>
      <family val="2"/>
      <charset val="134"/>
    </font>
    <font>
      <sz val="11"/>
      <color rgb="FF000000"/>
      <name val="Microsoft YaHei"/>
      <family val="2"/>
      <charset val="134"/>
    </font>
    <font>
      <sz val="11"/>
      <color rgb="FF000000"/>
      <name val="微软雅黑"/>
      <family val="2"/>
      <charset val="134"/>
    </font>
    <font>
      <sz val="10"/>
      <name val="微软雅黑"/>
      <family val="2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000000"/>
      <name val="SimSun"/>
      <charset val="134"/>
    </font>
    <font>
      <sz val="12"/>
      <color rgb="FFC00000"/>
      <name val="宋体"/>
      <charset val="134"/>
    </font>
    <font>
      <sz val="11"/>
      <color rgb="FF000000"/>
      <name val="黑体"/>
      <family val="3"/>
      <charset val="134"/>
    </font>
    <font>
      <b/>
      <sz val="11"/>
      <color rgb="FFC00000"/>
      <name val="微软雅黑"/>
      <family val="2"/>
      <charset val="134"/>
    </font>
    <font>
      <sz val="9"/>
      <name val="等线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solid">
        <fgColor rgb="FFFFDCC4"/>
      </patternFill>
    </fill>
    <fill>
      <patternFill patternType="solid">
        <fgColor rgb="FFFFFF00"/>
      </patternFill>
    </fill>
    <fill>
      <patternFill patternType="solid">
        <fgColor rgb="FFC7ECFF"/>
      </patternFill>
    </fill>
    <fill>
      <patternFill patternType="solid">
        <fgColor rgb="FFC3EAD5"/>
      </patternFill>
    </fill>
    <fill>
      <patternFill patternType="solid">
        <fgColor rgb="FFE2EFDA"/>
      </patternFill>
    </fill>
    <fill>
      <patternFill patternType="solid">
        <fgColor rgb="FFFFF2CC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2" borderId="0" xfId="0" applyNumberFormat="1" applyFont="1" applyFill="1" applyAlignment="1">
      <alignment horizontal="left" vertical="center"/>
    </xf>
    <xf numFmtId="0" fontId="2" fillId="2" borderId="0" xfId="0" applyNumberFormat="1" applyFont="1" applyFill="1" applyAlignment="1">
      <alignment horizontal="left" vertical="center"/>
    </xf>
    <xf numFmtId="0" fontId="3" fillId="2" borderId="0" xfId="0" applyNumberFormat="1" applyFont="1" applyFill="1" applyAlignment="1">
      <alignment horizontal="left" vertical="center"/>
    </xf>
    <xf numFmtId="0" fontId="4" fillId="2" borderId="0" xfId="0" applyNumberFormat="1" applyFont="1" applyFill="1" applyAlignment="1">
      <alignment vertical="center"/>
    </xf>
    <xf numFmtId="0" fontId="5" fillId="2" borderId="0" xfId="0" applyNumberFormat="1" applyFont="1" applyFill="1" applyAlignment="1">
      <alignment vertical="center"/>
    </xf>
    <xf numFmtId="0" fontId="6" fillId="2" borderId="0" xfId="0" applyNumberFormat="1" applyFont="1" applyFill="1" applyAlignment="1">
      <alignment horizontal="left" vertical="center"/>
    </xf>
    <xf numFmtId="0" fontId="6" fillId="3" borderId="0" xfId="0" applyNumberFormat="1" applyFont="1" applyFill="1" applyAlignment="1">
      <alignment horizontal="left" vertical="center"/>
    </xf>
    <xf numFmtId="0" fontId="7" fillId="2" borderId="0" xfId="0" applyNumberFormat="1" applyFont="1" applyFill="1" applyAlignment="1">
      <alignment vertical="center"/>
    </xf>
    <xf numFmtId="0" fontId="8" fillId="2" borderId="0" xfId="0" applyNumberFormat="1" applyFont="1" applyFill="1" applyAlignment="1">
      <alignment vertical="center"/>
    </xf>
    <xf numFmtId="0" fontId="9" fillId="2" borderId="0" xfId="0" applyNumberFormat="1" applyFont="1" applyFill="1" applyAlignment="1">
      <alignment vertical="center"/>
    </xf>
    <xf numFmtId="0" fontId="10" fillId="2" borderId="0" xfId="0" applyNumberFormat="1" applyFont="1" applyFill="1" applyAlignment="1">
      <alignment horizontal="left" vertical="center"/>
    </xf>
    <xf numFmtId="0" fontId="6" fillId="4" borderId="0" xfId="0" applyNumberFormat="1" applyFont="1" applyFill="1" applyAlignment="1">
      <alignment horizontal="left" vertical="center"/>
    </xf>
    <xf numFmtId="0" fontId="7" fillId="2" borderId="0" xfId="0" applyNumberFormat="1" applyFont="1" applyFill="1" applyAlignment="1">
      <alignment vertical="center" wrapText="1"/>
    </xf>
    <xf numFmtId="0" fontId="6" fillId="5" borderId="0" xfId="0" applyNumberFormat="1" applyFont="1" applyFill="1" applyAlignment="1">
      <alignment horizontal="left" vertical="center"/>
    </xf>
    <xf numFmtId="0" fontId="11" fillId="2" borderId="0" xfId="0" applyNumberFormat="1" applyFont="1" applyFill="1" applyAlignment="1">
      <alignment vertical="center" wrapText="1"/>
    </xf>
    <xf numFmtId="176" fontId="10" fillId="2" borderId="0" xfId="0" applyNumberFormat="1" applyFont="1" applyFill="1" applyAlignment="1">
      <alignment horizontal="left" vertical="center"/>
    </xf>
    <xf numFmtId="0" fontId="10" fillId="4" borderId="0" xfId="0" applyNumberFormat="1" applyFont="1" applyFill="1" applyAlignment="1">
      <alignment horizontal="left" vertical="center"/>
    </xf>
    <xf numFmtId="22" fontId="10" fillId="2" borderId="0" xfId="0" applyNumberFormat="1" applyFont="1" applyFill="1" applyAlignment="1">
      <alignment horizontal="left" vertical="center"/>
    </xf>
    <xf numFmtId="0" fontId="11" fillId="2" borderId="0" xfId="0" applyNumberFormat="1" applyFont="1" applyFill="1" applyAlignment="1">
      <alignment vertical="center"/>
    </xf>
    <xf numFmtId="0" fontId="6" fillId="6" borderId="0" xfId="0" applyNumberFormat="1" applyFont="1" applyFill="1" applyAlignment="1">
      <alignment horizontal="left" vertical="center"/>
    </xf>
    <xf numFmtId="0" fontId="13" fillId="2" borderId="0" xfId="0" applyNumberFormat="1" applyFont="1" applyFill="1" applyAlignment="1">
      <alignment horizontal="left" vertical="center"/>
    </xf>
    <xf numFmtId="177" fontId="10" fillId="2" borderId="0" xfId="0" applyNumberFormat="1" applyFont="1" applyFill="1" applyAlignment="1">
      <alignment horizontal="left" vertical="center"/>
    </xf>
    <xf numFmtId="0" fontId="10" fillId="2" borderId="0" xfId="0" applyNumberFormat="1" applyFont="1" applyFill="1" applyAlignment="1">
      <alignment horizontal="left" vertical="center" wrapText="1"/>
    </xf>
    <xf numFmtId="0" fontId="0" fillId="0" borderId="0" xfId="0" applyNumberFormat="1"/>
    <xf numFmtId="0" fontId="14" fillId="7" borderId="1" xfId="0" applyNumberFormat="1" applyFont="1" applyFill="1" applyBorder="1" applyAlignment="1">
      <alignment vertical="center" wrapText="1"/>
    </xf>
    <xf numFmtId="49" fontId="15" fillId="7" borderId="2" xfId="0" applyNumberFormat="1" applyFont="1" applyFill="1" applyBorder="1" applyAlignment="1">
      <alignment horizontal="left" vertical="center" wrapText="1"/>
    </xf>
    <xf numFmtId="0" fontId="16" fillId="7" borderId="2" xfId="0" applyNumberFormat="1" applyFont="1" applyFill="1" applyBorder="1" applyAlignment="1">
      <alignment vertical="center" wrapText="1"/>
    </xf>
    <xf numFmtId="49" fontId="16" fillId="7" borderId="2" xfId="0" applyNumberFormat="1" applyFont="1" applyFill="1" applyBorder="1" applyAlignment="1">
      <alignment horizontal="left" vertical="center" wrapText="1"/>
    </xf>
    <xf numFmtId="0" fontId="15" fillId="7" borderId="2" xfId="0" applyNumberFormat="1" applyFont="1" applyFill="1" applyBorder="1" applyAlignment="1">
      <alignment vertical="center" wrapText="1"/>
    </xf>
    <xf numFmtId="0" fontId="16" fillId="2" borderId="0" xfId="0" applyNumberFormat="1" applyFont="1" applyFill="1" applyAlignment="1">
      <alignment vertical="center"/>
    </xf>
    <xf numFmtId="0" fontId="16" fillId="2" borderId="0" xfId="0" applyNumberFormat="1" applyFont="1" applyFill="1" applyAlignment="1">
      <alignment vertical="center" wrapText="1"/>
    </xf>
    <xf numFmtId="0" fontId="15" fillId="8" borderId="3" xfId="0" applyNumberFormat="1" applyFont="1" applyFill="1" applyBorder="1" applyAlignment="1">
      <alignment horizontal="center" vertical="center" wrapText="1"/>
    </xf>
    <xf numFmtId="49" fontId="15" fillId="8" borderId="4" xfId="0" applyNumberFormat="1" applyFont="1" applyFill="1" applyBorder="1" applyAlignment="1">
      <alignment horizontal="center" vertical="center" wrapText="1"/>
    </xf>
    <xf numFmtId="0" fontId="15" fillId="8" borderId="4" xfId="0" applyNumberFormat="1" applyFont="1" applyFill="1" applyBorder="1" applyAlignment="1">
      <alignment horizontal="center" vertical="center" wrapText="1"/>
    </xf>
    <xf numFmtId="49" fontId="17" fillId="8" borderId="4" xfId="0" applyNumberFormat="1" applyFont="1" applyFill="1" applyBorder="1" applyAlignment="1">
      <alignment horizontal="center" vertical="center" wrapText="1"/>
    </xf>
    <xf numFmtId="0" fontId="16" fillId="2" borderId="0" xfId="0" applyNumberFormat="1" applyFont="1" applyFill="1" applyAlignment="1">
      <alignment horizontal="center" vertical="center"/>
    </xf>
    <xf numFmtId="0" fontId="18" fillId="2" borderId="3" xfId="0" applyNumberFormat="1" applyFont="1" applyFill="1" applyBorder="1" applyAlignment="1">
      <alignment horizontal="center" vertical="center" wrapText="1"/>
    </xf>
    <xf numFmtId="49" fontId="18" fillId="2" borderId="4" xfId="0" applyNumberFormat="1" applyFont="1" applyFill="1" applyBorder="1" applyAlignment="1">
      <alignment horizontal="center" vertical="center" wrapText="1"/>
    </xf>
    <xf numFmtId="0" fontId="18" fillId="2" borderId="4" xfId="0" applyNumberFormat="1" applyFont="1" applyFill="1" applyBorder="1" applyAlignment="1">
      <alignment horizontal="center" vertical="center" wrapText="1"/>
    </xf>
    <xf numFmtId="14" fontId="18" fillId="2" borderId="4" xfId="0" applyNumberFormat="1" applyFont="1" applyFill="1" applyBorder="1" applyAlignment="1">
      <alignment horizontal="center" vertical="center" wrapText="1"/>
    </xf>
    <xf numFmtId="0" fontId="15" fillId="9" borderId="3" xfId="0" applyNumberFormat="1" applyFont="1" applyFill="1" applyBorder="1" applyAlignment="1">
      <alignment horizontal="center" vertical="center"/>
    </xf>
    <xf numFmtId="49" fontId="16" fillId="9" borderId="4" xfId="0" applyNumberFormat="1" applyFont="1" applyFill="1" applyBorder="1" applyAlignment="1">
      <alignment horizontal="center" vertical="center"/>
    </xf>
    <xf numFmtId="0" fontId="16" fillId="9" borderId="4" xfId="0" applyNumberFormat="1" applyFont="1" applyFill="1" applyBorder="1" applyAlignment="1">
      <alignment horizontal="center" vertical="center"/>
    </xf>
    <xf numFmtId="49" fontId="17" fillId="9" borderId="4" xfId="0" applyNumberFormat="1" applyFont="1" applyFill="1" applyBorder="1" applyAlignment="1">
      <alignment horizontal="center" vertical="center"/>
    </xf>
    <xf numFmtId="0" fontId="9" fillId="9" borderId="4" xfId="0" applyNumberFormat="1" applyFont="1" applyFill="1" applyBorder="1" applyAlignment="1">
      <alignment horizontal="center" vertical="center"/>
    </xf>
    <xf numFmtId="0" fontId="8" fillId="9" borderId="4" xfId="0" applyNumberFormat="1" applyFont="1" applyFill="1" applyBorder="1" applyAlignment="1">
      <alignment horizontal="center" vertical="center"/>
    </xf>
    <xf numFmtId="178" fontId="9" fillId="9" borderId="4" xfId="0" applyNumberFormat="1" applyFont="1" applyFill="1" applyBorder="1" applyAlignment="1">
      <alignment horizontal="center" vertical="center"/>
    </xf>
    <xf numFmtId="178" fontId="12" fillId="9" borderId="4" xfId="0" applyNumberFormat="1" applyFont="1" applyFill="1" applyBorder="1" applyAlignment="1">
      <alignment horizontal="center" vertical="center"/>
    </xf>
    <xf numFmtId="0" fontId="16" fillId="9" borderId="0" xfId="0" applyNumberFormat="1" applyFont="1" applyFill="1" applyAlignment="1">
      <alignment vertical="center"/>
    </xf>
    <xf numFmtId="0" fontId="15" fillId="2" borderId="3" xfId="0" applyNumberFormat="1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center" vertical="center"/>
    </xf>
    <xf numFmtId="0" fontId="16" fillId="2" borderId="4" xfId="0" applyNumberFormat="1" applyFont="1" applyFill="1" applyBorder="1" applyAlignment="1">
      <alignment horizontal="center" vertical="center"/>
    </xf>
    <xf numFmtId="49" fontId="19" fillId="2" borderId="0" xfId="0" applyNumberFormat="1" applyFont="1" applyFill="1" applyAlignment="1">
      <alignment horizontal="left" vertical="center"/>
    </xf>
    <xf numFmtId="0" fontId="9" fillId="2" borderId="4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178" fontId="9" fillId="2" borderId="4" xfId="0" applyNumberFormat="1" applyFont="1" applyFill="1" applyBorder="1" applyAlignment="1">
      <alignment horizontal="center" vertical="center"/>
    </xf>
    <xf numFmtId="178" fontId="12" fillId="2" borderId="4" xfId="0" applyNumberFormat="1" applyFont="1" applyFill="1" applyBorder="1" applyAlignment="1">
      <alignment horizontal="center" vertical="center"/>
    </xf>
    <xf numFmtId="0" fontId="16" fillId="9" borderId="3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1"/>
  <sheetViews>
    <sheetView tabSelected="1" workbookViewId="0">
      <pane ySplit="1" topLeftCell="A2" activePane="bottomLeft" state="frozen"/>
      <selection pane="bottomLeft" activeCell="D29" sqref="D29"/>
    </sheetView>
  </sheetViews>
  <sheetFormatPr defaultRowHeight="14.25"/>
  <cols>
    <col min="1" max="1" width="5" customWidth="1"/>
    <col min="2" max="2" width="29" customWidth="1"/>
    <col min="3" max="3" width="16" customWidth="1"/>
    <col min="4" max="4" width="36" customWidth="1"/>
    <col min="5" max="5" width="12" customWidth="1"/>
    <col min="6" max="7" width="16" customWidth="1"/>
    <col min="8" max="8" width="92" customWidth="1"/>
    <col min="9" max="10" width="16" customWidth="1"/>
    <col min="11" max="11" width="57" customWidth="1"/>
    <col min="12" max="12" width="8" customWidth="1"/>
    <col min="13" max="13" width="15" customWidth="1"/>
    <col min="14" max="14" width="8" customWidth="1"/>
    <col min="15" max="15" width="15" customWidth="1"/>
    <col min="16" max="16" width="8" customWidth="1"/>
    <col min="17" max="17" width="15" customWidth="1"/>
    <col min="18" max="18" width="18" customWidth="1"/>
    <col min="19" max="19" width="9" customWidth="1"/>
    <col min="20" max="20" width="36" customWidth="1"/>
    <col min="21" max="21" width="21" customWidth="1"/>
    <col min="22" max="22" width="24" customWidth="1"/>
    <col min="23" max="23" width="35" customWidth="1"/>
  </cols>
  <sheetData>
    <row r="1" spans="1:23" ht="15">
      <c r="A1" s="1" t="s">
        <v>14</v>
      </c>
      <c r="B1" s="1" t="s">
        <v>20</v>
      </c>
      <c r="C1" s="1" t="s">
        <v>115</v>
      </c>
      <c r="D1" s="1" t="s">
        <v>116</v>
      </c>
      <c r="E1" s="1" t="s">
        <v>117</v>
      </c>
      <c r="F1" s="2" t="s">
        <v>255</v>
      </c>
      <c r="G1" s="3" t="s">
        <v>256</v>
      </c>
      <c r="H1" s="2" t="s">
        <v>257</v>
      </c>
      <c r="I1" s="3" t="s">
        <v>258</v>
      </c>
      <c r="J1" s="3" t="s">
        <v>259</v>
      </c>
      <c r="K1" s="2" t="s">
        <v>260</v>
      </c>
      <c r="L1" s="4" t="s">
        <v>261</v>
      </c>
      <c r="M1" s="4" t="s">
        <v>262</v>
      </c>
      <c r="N1" s="4" t="s">
        <v>263</v>
      </c>
      <c r="O1" s="4" t="s">
        <v>264</v>
      </c>
      <c r="P1" s="4" t="s">
        <v>265</v>
      </c>
      <c r="Q1" s="4" t="s">
        <v>266</v>
      </c>
      <c r="R1" s="4" t="s">
        <v>267</v>
      </c>
      <c r="S1" s="1" t="s">
        <v>118</v>
      </c>
      <c r="T1" s="3" t="s">
        <v>268</v>
      </c>
      <c r="U1" s="5" t="s">
        <v>269</v>
      </c>
      <c r="V1" s="5" t="s">
        <v>270</v>
      </c>
      <c r="W1" s="5" t="s">
        <v>271</v>
      </c>
    </row>
    <row r="2" spans="1:23" ht="16.5">
      <c r="A2" s="6">
        <v>1</v>
      </c>
      <c r="B2" s="6" t="s">
        <v>74</v>
      </c>
      <c r="C2" s="6" t="s">
        <v>75</v>
      </c>
      <c r="D2" s="20" t="s">
        <v>175</v>
      </c>
      <c r="E2" s="6">
        <v>25</v>
      </c>
      <c r="F2" s="6">
        <v>17</v>
      </c>
      <c r="G2" s="6">
        <v>1</v>
      </c>
      <c r="H2" s="8" t="s">
        <v>176</v>
      </c>
      <c r="I2" s="6">
        <f>E2-F2</f>
        <v>8</v>
      </c>
      <c r="J2" s="6">
        <v>1</v>
      </c>
      <c r="K2" s="19" t="s">
        <v>177</v>
      </c>
      <c r="L2" s="10" t="s">
        <v>178</v>
      </c>
      <c r="M2" s="10">
        <v>38</v>
      </c>
      <c r="N2" s="9"/>
      <c r="O2" s="9"/>
      <c r="P2" s="9"/>
      <c r="Q2" s="9"/>
      <c r="R2" s="10">
        <v>38</v>
      </c>
      <c r="S2" s="6" t="s">
        <v>140</v>
      </c>
      <c r="T2" s="6" t="s">
        <v>175</v>
      </c>
      <c r="U2" s="8" t="s">
        <v>123</v>
      </c>
      <c r="V2" s="8" t="s">
        <v>124</v>
      </c>
      <c r="W2" s="8" t="s">
        <v>179</v>
      </c>
    </row>
    <row r="3" spans="1:23" ht="16.5">
      <c r="A3" s="6">
        <v>2</v>
      </c>
      <c r="B3" s="6" t="s">
        <v>78</v>
      </c>
      <c r="C3" s="6" t="s">
        <v>79</v>
      </c>
      <c r="D3" s="7" t="s">
        <v>183</v>
      </c>
      <c r="E3" s="6">
        <v>386</v>
      </c>
      <c r="F3" s="6">
        <v>278</v>
      </c>
      <c r="G3" s="6">
        <v>11</v>
      </c>
      <c r="H3" s="13" t="s">
        <v>184</v>
      </c>
      <c r="I3" s="6">
        <f>E3-F3</f>
        <v>108</v>
      </c>
      <c r="J3" s="6">
        <v>6</v>
      </c>
      <c r="K3" s="8" t="s">
        <v>185</v>
      </c>
      <c r="L3" s="10" t="s">
        <v>174</v>
      </c>
      <c r="M3" s="10">
        <v>194</v>
      </c>
      <c r="N3" s="10" t="s">
        <v>186</v>
      </c>
      <c r="O3" s="10">
        <v>110</v>
      </c>
      <c r="P3" s="10" t="s">
        <v>187</v>
      </c>
      <c r="Q3" s="8" t="s">
        <v>139</v>
      </c>
      <c r="R3" s="10">
        <v>425</v>
      </c>
      <c r="S3" s="6" t="s">
        <v>140</v>
      </c>
      <c r="T3" s="6" t="s">
        <v>183</v>
      </c>
      <c r="U3" s="11" t="s">
        <v>141</v>
      </c>
      <c r="V3" s="16" t="s">
        <v>123</v>
      </c>
      <c r="W3" s="11" t="s">
        <v>188</v>
      </c>
    </row>
    <row r="4" spans="1:23" ht="16.5">
      <c r="A4" s="6">
        <v>3</v>
      </c>
      <c r="B4" s="6" t="s">
        <v>82</v>
      </c>
      <c r="C4" s="6" t="s">
        <v>83</v>
      </c>
      <c r="D4" s="7" t="s">
        <v>200</v>
      </c>
      <c r="E4" s="6">
        <v>371</v>
      </c>
      <c r="F4" s="6">
        <v>277</v>
      </c>
      <c r="G4" s="10">
        <v>11</v>
      </c>
      <c r="H4" s="8" t="s">
        <v>201</v>
      </c>
      <c r="I4" s="6">
        <f>E4-F4</f>
        <v>94</v>
      </c>
      <c r="J4" s="6">
        <v>4</v>
      </c>
      <c r="K4" s="8" t="s">
        <v>202</v>
      </c>
      <c r="L4" s="10" t="s">
        <v>153</v>
      </c>
      <c r="M4" s="10">
        <v>155</v>
      </c>
      <c r="N4" s="10" t="s">
        <v>154</v>
      </c>
      <c r="O4" s="10">
        <v>114</v>
      </c>
      <c r="P4" s="10" t="s">
        <v>203</v>
      </c>
      <c r="Q4" s="8" t="s">
        <v>139</v>
      </c>
      <c r="R4" s="10">
        <v>371</v>
      </c>
      <c r="S4" s="6" t="s">
        <v>140</v>
      </c>
      <c r="T4" s="6" t="s">
        <v>200</v>
      </c>
      <c r="U4" s="11" t="s">
        <v>124</v>
      </c>
      <c r="V4" s="11" t="s">
        <v>130</v>
      </c>
      <c r="W4" s="11" t="s">
        <v>204</v>
      </c>
    </row>
    <row r="5" spans="1:23" ht="16.5">
      <c r="A5" s="6">
        <v>4</v>
      </c>
      <c r="B5" s="6" t="s">
        <v>81</v>
      </c>
      <c r="C5" s="6" t="s">
        <v>72</v>
      </c>
      <c r="D5" s="7" t="s">
        <v>193</v>
      </c>
      <c r="E5" s="6">
        <v>51</v>
      </c>
      <c r="F5" s="6">
        <v>37</v>
      </c>
      <c r="G5" s="6">
        <v>3</v>
      </c>
      <c r="H5" s="19" t="s">
        <v>194</v>
      </c>
      <c r="I5" s="6">
        <f>E5-F5</f>
        <v>14</v>
      </c>
      <c r="J5" s="6">
        <v>1</v>
      </c>
      <c r="K5" s="8" t="s">
        <v>195</v>
      </c>
      <c r="L5" s="10" t="s">
        <v>196</v>
      </c>
      <c r="M5" s="10">
        <v>75</v>
      </c>
      <c r="N5" s="9"/>
      <c r="O5" s="9"/>
      <c r="P5" s="9"/>
      <c r="Q5" s="9"/>
      <c r="R5" s="10">
        <v>75</v>
      </c>
      <c r="S5" s="6" t="s">
        <v>140</v>
      </c>
      <c r="T5" s="6" t="s">
        <v>193</v>
      </c>
      <c r="U5" s="11" t="s">
        <v>197</v>
      </c>
      <c r="V5" s="11" t="s">
        <v>198</v>
      </c>
      <c r="W5" s="11" t="s">
        <v>199</v>
      </c>
    </row>
    <row r="6" spans="1:23" ht="16.5">
      <c r="A6" s="6">
        <v>5</v>
      </c>
      <c r="B6" s="6" t="s">
        <v>84</v>
      </c>
      <c r="C6" s="6" t="s">
        <v>85</v>
      </c>
      <c r="D6" s="7" t="s">
        <v>200</v>
      </c>
      <c r="E6" s="6">
        <v>299</v>
      </c>
      <c r="F6" s="6">
        <v>198</v>
      </c>
      <c r="G6" s="10">
        <v>9</v>
      </c>
      <c r="H6" s="8" t="s">
        <v>205</v>
      </c>
      <c r="I6" s="6">
        <f>E6-F6</f>
        <v>101</v>
      </c>
      <c r="J6" s="6">
        <v>4</v>
      </c>
      <c r="K6" s="8" t="s">
        <v>206</v>
      </c>
      <c r="L6" s="10" t="s">
        <v>207</v>
      </c>
      <c r="M6" s="10">
        <v>116</v>
      </c>
      <c r="N6" s="10" t="s">
        <v>208</v>
      </c>
      <c r="O6" s="10">
        <v>116</v>
      </c>
      <c r="P6" s="10" t="s">
        <v>209</v>
      </c>
      <c r="Q6" s="8" t="s">
        <v>139</v>
      </c>
      <c r="R6" s="10">
        <v>312</v>
      </c>
      <c r="S6" s="6" t="s">
        <v>122</v>
      </c>
      <c r="T6" s="6" t="s">
        <v>200</v>
      </c>
      <c r="U6" s="11" t="s">
        <v>164</v>
      </c>
      <c r="V6" s="11" t="s">
        <v>130</v>
      </c>
      <c r="W6" s="16" t="s">
        <v>210</v>
      </c>
    </row>
    <row r="7" spans="1:23" ht="16.5">
      <c r="A7" s="6">
        <v>6</v>
      </c>
      <c r="B7" s="6" t="s">
        <v>69</v>
      </c>
      <c r="C7" s="6" t="s">
        <v>70</v>
      </c>
      <c r="D7" s="17" t="s">
        <v>161</v>
      </c>
      <c r="E7" s="6">
        <v>266</v>
      </c>
      <c r="F7" s="6">
        <v>169</v>
      </c>
      <c r="G7" s="6">
        <v>5</v>
      </c>
      <c r="H7" s="19" t="s">
        <v>162</v>
      </c>
      <c r="I7" s="6">
        <f>E7-F7</f>
        <v>97</v>
      </c>
      <c r="J7" s="6">
        <v>5</v>
      </c>
      <c r="K7" s="8" t="s">
        <v>163</v>
      </c>
      <c r="L7" s="10" t="s">
        <v>153</v>
      </c>
      <c r="M7" s="10">
        <v>155</v>
      </c>
      <c r="N7" s="10" t="s">
        <v>154</v>
      </c>
      <c r="O7" s="10">
        <v>114</v>
      </c>
      <c r="P7" s="9"/>
      <c r="Q7" s="9"/>
      <c r="R7" s="10">
        <v>269</v>
      </c>
      <c r="S7" s="6" t="s">
        <v>122</v>
      </c>
      <c r="T7" s="6" t="s">
        <v>161</v>
      </c>
      <c r="U7" s="11" t="s">
        <v>141</v>
      </c>
      <c r="V7" s="11" t="s">
        <v>164</v>
      </c>
      <c r="W7" s="11" t="s">
        <v>165</v>
      </c>
    </row>
    <row r="8" spans="1:23" ht="16.5">
      <c r="A8" s="6">
        <v>7</v>
      </c>
      <c r="B8" s="6" t="s">
        <v>80</v>
      </c>
      <c r="C8" s="6" t="s">
        <v>70</v>
      </c>
      <c r="D8" s="7" t="s">
        <v>183</v>
      </c>
      <c r="E8" s="6">
        <v>74</v>
      </c>
      <c r="F8" s="6">
        <v>49</v>
      </c>
      <c r="G8" s="6">
        <v>3</v>
      </c>
      <c r="H8" s="8" t="s">
        <v>189</v>
      </c>
      <c r="I8" s="6">
        <f>E8-F8</f>
        <v>25</v>
      </c>
      <c r="J8" s="10">
        <v>2</v>
      </c>
      <c r="K8" s="8" t="s">
        <v>190</v>
      </c>
      <c r="L8" s="10" t="s">
        <v>191</v>
      </c>
      <c r="M8" s="10">
        <v>80</v>
      </c>
      <c r="N8" s="9"/>
      <c r="O8" s="9"/>
      <c r="P8" s="9"/>
      <c r="Q8" s="9"/>
      <c r="R8" s="10">
        <v>80</v>
      </c>
      <c r="S8" s="6" t="s">
        <v>122</v>
      </c>
      <c r="T8" s="11" t="s">
        <v>183</v>
      </c>
      <c r="U8" s="11" t="s">
        <v>164</v>
      </c>
      <c r="V8" s="11" t="s">
        <v>130</v>
      </c>
      <c r="W8" s="11" t="s">
        <v>192</v>
      </c>
    </row>
    <row r="9" spans="1:23" ht="16.5">
      <c r="A9" s="6">
        <v>8</v>
      </c>
      <c r="B9" s="6" t="s">
        <v>95</v>
      </c>
      <c r="C9" s="6" t="s">
        <v>96</v>
      </c>
      <c r="D9" s="20" t="s">
        <v>231</v>
      </c>
      <c r="E9" s="6">
        <v>362</v>
      </c>
      <c r="F9" s="21">
        <v>310</v>
      </c>
      <c r="G9" s="10">
        <v>12</v>
      </c>
      <c r="H9" s="8" t="s">
        <v>232</v>
      </c>
      <c r="I9" s="6">
        <f>E9-F9</f>
        <v>52</v>
      </c>
      <c r="J9" s="10">
        <v>2</v>
      </c>
      <c r="K9" s="19" t="s">
        <v>233</v>
      </c>
      <c r="L9" s="10" t="s">
        <v>153</v>
      </c>
      <c r="M9" s="10">
        <v>155</v>
      </c>
      <c r="N9" s="10" t="s">
        <v>154</v>
      </c>
      <c r="O9" s="10">
        <v>114</v>
      </c>
      <c r="P9" s="10" t="s">
        <v>203</v>
      </c>
      <c r="Q9" s="8" t="s">
        <v>139</v>
      </c>
      <c r="R9" s="10">
        <v>371</v>
      </c>
      <c r="S9" s="6" t="s">
        <v>140</v>
      </c>
      <c r="T9" s="6" t="s">
        <v>231</v>
      </c>
      <c r="U9" s="11" t="s">
        <v>213</v>
      </c>
      <c r="V9" s="11" t="s">
        <v>234</v>
      </c>
      <c r="W9" s="11" t="s">
        <v>235</v>
      </c>
    </row>
    <row r="10" spans="1:23" ht="16.5">
      <c r="A10" s="6">
        <v>9</v>
      </c>
      <c r="B10" s="6" t="s">
        <v>97</v>
      </c>
      <c r="C10" s="6" t="s">
        <v>98</v>
      </c>
      <c r="D10" s="20" t="s">
        <v>231</v>
      </c>
      <c r="E10" s="6">
        <v>232</v>
      </c>
      <c r="F10" s="6">
        <v>80</v>
      </c>
      <c r="G10" s="10">
        <v>5</v>
      </c>
      <c r="H10" s="8" t="s">
        <v>236</v>
      </c>
      <c r="I10" s="6">
        <f>E10-F10</f>
        <v>152</v>
      </c>
      <c r="J10" s="6">
        <v>5</v>
      </c>
      <c r="K10" s="8" t="s">
        <v>237</v>
      </c>
      <c r="L10" s="10" t="s">
        <v>174</v>
      </c>
      <c r="M10" s="10">
        <v>194</v>
      </c>
      <c r="N10" s="10" t="s">
        <v>186</v>
      </c>
      <c r="O10" s="10">
        <v>110</v>
      </c>
      <c r="P10" s="9"/>
      <c r="Q10" s="9"/>
      <c r="R10" s="10">
        <v>304</v>
      </c>
      <c r="S10" s="6" t="s">
        <v>122</v>
      </c>
      <c r="T10" s="6" t="s">
        <v>231</v>
      </c>
      <c r="U10" s="11" t="s">
        <v>130</v>
      </c>
      <c r="V10" s="11" t="s">
        <v>213</v>
      </c>
      <c r="W10" s="11" t="s">
        <v>238</v>
      </c>
    </row>
    <row r="11" spans="1:23" ht="16.5">
      <c r="A11" s="6">
        <v>10</v>
      </c>
      <c r="B11" s="6" t="s">
        <v>61</v>
      </c>
      <c r="C11" s="11" t="s">
        <v>62</v>
      </c>
      <c r="D11" s="17" t="s">
        <v>143</v>
      </c>
      <c r="E11" s="6">
        <v>26</v>
      </c>
      <c r="F11" s="6">
        <v>16</v>
      </c>
      <c r="G11" s="6">
        <v>2</v>
      </c>
      <c r="H11" s="8" t="s">
        <v>144</v>
      </c>
      <c r="I11" s="6">
        <f>E11-F11</f>
        <v>10</v>
      </c>
      <c r="J11" s="10">
        <v>1</v>
      </c>
      <c r="K11" s="8" t="s">
        <v>145</v>
      </c>
      <c r="L11" s="10" t="s">
        <v>146</v>
      </c>
      <c r="M11" s="10">
        <v>52</v>
      </c>
      <c r="N11" s="9"/>
      <c r="O11" s="9"/>
      <c r="P11" s="9"/>
      <c r="Q11" s="9"/>
      <c r="R11" s="10">
        <v>52</v>
      </c>
      <c r="S11" s="6" t="s">
        <v>140</v>
      </c>
      <c r="T11" s="6" t="s">
        <v>143</v>
      </c>
      <c r="U11" s="11" t="s">
        <v>147</v>
      </c>
      <c r="V11" s="18" t="s">
        <v>148</v>
      </c>
      <c r="W11" s="11" t="s">
        <v>149</v>
      </c>
    </row>
    <row r="12" spans="1:23" ht="16.5">
      <c r="A12" s="6">
        <v>11</v>
      </c>
      <c r="B12" s="6" t="s">
        <v>57</v>
      </c>
      <c r="C12" s="6" t="s">
        <v>58</v>
      </c>
      <c r="D12" s="14" t="s">
        <v>133</v>
      </c>
      <c r="E12" s="6">
        <v>295</v>
      </c>
      <c r="F12" s="6">
        <v>195</v>
      </c>
      <c r="G12" s="6">
        <v>9</v>
      </c>
      <c r="H12" s="15" t="s">
        <v>134</v>
      </c>
      <c r="I12" s="6">
        <f>E12-F12</f>
        <v>100</v>
      </c>
      <c r="J12" s="6">
        <v>3</v>
      </c>
      <c r="K12" s="8" t="s">
        <v>135</v>
      </c>
      <c r="L12" s="10" t="s">
        <v>136</v>
      </c>
      <c r="M12" s="10">
        <v>100</v>
      </c>
      <c r="N12" s="10" t="s">
        <v>137</v>
      </c>
      <c r="O12" s="10">
        <v>100</v>
      </c>
      <c r="P12" s="10" t="s">
        <v>138</v>
      </c>
      <c r="Q12" s="8" t="s">
        <v>139</v>
      </c>
      <c r="R12" s="10">
        <v>300</v>
      </c>
      <c r="S12" s="6" t="s">
        <v>140</v>
      </c>
      <c r="T12" s="6" t="s">
        <v>133</v>
      </c>
      <c r="U12" s="16" t="s">
        <v>141</v>
      </c>
      <c r="V12" s="11" t="s">
        <v>123</v>
      </c>
      <c r="W12" s="11" t="s">
        <v>142</v>
      </c>
    </row>
    <row r="13" spans="1:23" ht="16.5">
      <c r="A13" s="6">
        <v>12</v>
      </c>
      <c r="B13" s="6" t="s">
        <v>71</v>
      </c>
      <c r="C13" s="6" t="s">
        <v>72</v>
      </c>
      <c r="D13" s="12" t="s">
        <v>161</v>
      </c>
      <c r="E13" s="6">
        <v>45</v>
      </c>
      <c r="F13" s="6">
        <v>34</v>
      </c>
      <c r="G13" s="10">
        <v>2</v>
      </c>
      <c r="H13" s="8" t="s">
        <v>166</v>
      </c>
      <c r="I13" s="6">
        <f>E13-F13</f>
        <v>11</v>
      </c>
      <c r="J13" s="6">
        <v>1</v>
      </c>
      <c r="K13" s="8" t="s">
        <v>167</v>
      </c>
      <c r="L13" s="10" t="s">
        <v>168</v>
      </c>
      <c r="M13" s="10">
        <v>66</v>
      </c>
      <c r="N13" s="9"/>
      <c r="O13" s="9"/>
      <c r="P13" s="9"/>
      <c r="Q13" s="9"/>
      <c r="R13" s="10">
        <v>66</v>
      </c>
      <c r="S13" s="6" t="s">
        <v>140</v>
      </c>
      <c r="T13" s="6" t="s">
        <v>161</v>
      </c>
      <c r="U13" s="11" t="s">
        <v>169</v>
      </c>
      <c r="V13" s="11" t="s">
        <v>170</v>
      </c>
      <c r="W13" s="11" t="s">
        <v>171</v>
      </c>
    </row>
    <row r="14" spans="1:23" ht="16.5">
      <c r="A14" s="6">
        <v>13</v>
      </c>
      <c r="B14" s="6" t="s">
        <v>86</v>
      </c>
      <c r="C14" s="6" t="s">
        <v>87</v>
      </c>
      <c r="D14" s="7" t="s">
        <v>200</v>
      </c>
      <c r="E14" s="6">
        <v>109</v>
      </c>
      <c r="F14" s="6">
        <v>73</v>
      </c>
      <c r="G14" s="10">
        <v>3</v>
      </c>
      <c r="H14" s="8" t="s">
        <v>211</v>
      </c>
      <c r="I14" s="6">
        <f>E14-F14</f>
        <v>36</v>
      </c>
      <c r="J14" s="6">
        <v>2</v>
      </c>
      <c r="K14" s="8" t="s">
        <v>212</v>
      </c>
      <c r="L14" s="10" t="s">
        <v>186</v>
      </c>
      <c r="M14" s="10">
        <v>110</v>
      </c>
      <c r="N14" s="9"/>
      <c r="O14" s="9"/>
      <c r="P14" s="9"/>
      <c r="Q14" s="9"/>
      <c r="R14" s="10">
        <v>110</v>
      </c>
      <c r="S14" s="6" t="s">
        <v>140</v>
      </c>
      <c r="T14" s="6" t="s">
        <v>200</v>
      </c>
      <c r="U14" s="11" t="s">
        <v>213</v>
      </c>
      <c r="V14" s="11" t="s">
        <v>214</v>
      </c>
      <c r="W14" s="11" t="s">
        <v>215</v>
      </c>
    </row>
    <row r="15" spans="1:23" ht="16.5">
      <c r="A15" s="6">
        <v>14</v>
      </c>
      <c r="B15" s="6" t="s">
        <v>91</v>
      </c>
      <c r="C15" s="6" t="s">
        <v>92</v>
      </c>
      <c r="D15" s="12" t="s">
        <v>225</v>
      </c>
      <c r="E15" s="6">
        <v>94</v>
      </c>
      <c r="F15" s="6">
        <v>56</v>
      </c>
      <c r="G15" s="10">
        <v>2</v>
      </c>
      <c r="H15" s="19" t="s">
        <v>226</v>
      </c>
      <c r="I15" s="6">
        <f>E15-F15</f>
        <v>38</v>
      </c>
      <c r="J15" s="6">
        <v>2</v>
      </c>
      <c r="K15" s="8" t="s">
        <v>227</v>
      </c>
      <c r="L15" s="10" t="s">
        <v>207</v>
      </c>
      <c r="M15" s="10">
        <v>116</v>
      </c>
      <c r="N15" s="9"/>
      <c r="O15" s="9"/>
      <c r="P15" s="9"/>
      <c r="Q15" s="9"/>
      <c r="R15" s="10">
        <v>116</v>
      </c>
      <c r="S15" s="6" t="s">
        <v>140</v>
      </c>
      <c r="T15" s="6" t="s">
        <v>225</v>
      </c>
      <c r="U15" s="11" t="s">
        <v>124</v>
      </c>
      <c r="V15" s="11" t="s">
        <v>130</v>
      </c>
      <c r="W15" s="16" t="s">
        <v>228</v>
      </c>
    </row>
    <row r="16" spans="1:23" ht="16.5">
      <c r="A16" s="6">
        <v>15</v>
      </c>
      <c r="B16" s="6" t="s">
        <v>99</v>
      </c>
      <c r="C16" s="6" t="s">
        <v>100</v>
      </c>
      <c r="D16" s="20" t="s">
        <v>231</v>
      </c>
      <c r="E16" s="6">
        <v>97</v>
      </c>
      <c r="F16" s="6">
        <v>67</v>
      </c>
      <c r="G16" s="10">
        <v>3</v>
      </c>
      <c r="H16" s="8" t="s">
        <v>239</v>
      </c>
      <c r="I16" s="6">
        <f>E16-F16</f>
        <v>30</v>
      </c>
      <c r="J16" s="6">
        <v>2</v>
      </c>
      <c r="K16" s="8" t="s">
        <v>227</v>
      </c>
      <c r="L16" s="10" t="s">
        <v>240</v>
      </c>
      <c r="M16" s="10">
        <v>121</v>
      </c>
      <c r="N16" s="9"/>
      <c r="O16" s="9"/>
      <c r="P16" s="9"/>
      <c r="Q16" s="9"/>
      <c r="R16" s="10">
        <v>121</v>
      </c>
      <c r="S16" s="6" t="s">
        <v>140</v>
      </c>
      <c r="T16" s="6" t="s">
        <v>231</v>
      </c>
      <c r="U16" s="11" t="s">
        <v>241</v>
      </c>
      <c r="V16" s="11" t="s">
        <v>242</v>
      </c>
      <c r="W16" s="11" t="s">
        <v>243</v>
      </c>
    </row>
    <row r="17" spans="1:23" ht="16.5">
      <c r="A17" s="6">
        <v>16</v>
      </c>
      <c r="B17" s="6" t="s">
        <v>89</v>
      </c>
      <c r="C17" s="6" t="s">
        <v>90</v>
      </c>
      <c r="D17" s="12" t="s">
        <v>221</v>
      </c>
      <c r="E17" s="6">
        <v>223</v>
      </c>
      <c r="F17" s="6">
        <v>178</v>
      </c>
      <c r="G17" s="10">
        <v>8</v>
      </c>
      <c r="H17" s="8" t="s">
        <v>222</v>
      </c>
      <c r="I17" s="6">
        <f>E17-F17</f>
        <v>45</v>
      </c>
      <c r="J17" s="6">
        <v>3</v>
      </c>
      <c r="K17" s="8" t="s">
        <v>223</v>
      </c>
      <c r="L17" s="8" t="s">
        <v>224</v>
      </c>
      <c r="M17" s="10">
        <v>262</v>
      </c>
      <c r="N17" s="9"/>
      <c r="O17" s="9"/>
      <c r="P17" s="9"/>
      <c r="Q17" s="9"/>
      <c r="R17" s="10">
        <v>262</v>
      </c>
      <c r="S17" s="6" t="s">
        <v>122</v>
      </c>
      <c r="T17" s="6" t="s">
        <v>221</v>
      </c>
      <c r="U17" s="11" t="s">
        <v>130</v>
      </c>
      <c r="V17" s="11" t="s">
        <v>131</v>
      </c>
      <c r="W17" s="11" t="s">
        <v>188</v>
      </c>
    </row>
    <row r="18" spans="1:23" ht="16.5">
      <c r="A18" s="6">
        <v>17</v>
      </c>
      <c r="B18" s="6" t="s">
        <v>88</v>
      </c>
      <c r="C18" s="11" t="s">
        <v>62</v>
      </c>
      <c r="D18" s="12" t="s">
        <v>216</v>
      </c>
      <c r="E18" s="6">
        <v>25</v>
      </c>
      <c r="F18" s="6">
        <v>15</v>
      </c>
      <c r="G18" s="10">
        <v>1</v>
      </c>
      <c r="H18" s="8" t="s">
        <v>145</v>
      </c>
      <c r="I18" s="6">
        <f>E18-F18</f>
        <v>10</v>
      </c>
      <c r="J18" s="6">
        <v>1</v>
      </c>
      <c r="K18" s="8" t="s">
        <v>217</v>
      </c>
      <c r="L18" s="10" t="s">
        <v>218</v>
      </c>
      <c r="M18" s="10">
        <v>40</v>
      </c>
      <c r="N18" s="9"/>
      <c r="O18" s="9"/>
      <c r="P18" s="9"/>
      <c r="Q18" s="9"/>
      <c r="R18" s="10">
        <v>40</v>
      </c>
      <c r="S18" s="6" t="s">
        <v>140</v>
      </c>
      <c r="T18" s="6" t="s">
        <v>216</v>
      </c>
      <c r="U18" s="11" t="s">
        <v>219</v>
      </c>
      <c r="V18" s="18" t="s">
        <v>220</v>
      </c>
      <c r="W18" s="11" t="s">
        <v>149</v>
      </c>
    </row>
    <row r="19" spans="1:23" ht="21" customHeight="1">
      <c r="A19" s="6">
        <v>18</v>
      </c>
      <c r="B19" s="6" t="s">
        <v>63</v>
      </c>
      <c r="C19" s="6" t="s">
        <v>64</v>
      </c>
      <c r="D19" s="12" t="s">
        <v>150</v>
      </c>
      <c r="E19" s="6">
        <v>269</v>
      </c>
      <c r="F19" s="6">
        <v>190</v>
      </c>
      <c r="G19" s="10">
        <v>9</v>
      </c>
      <c r="H19" s="19" t="s">
        <v>151</v>
      </c>
      <c r="I19" s="6">
        <f>E19-F19</f>
        <v>79</v>
      </c>
      <c r="J19" s="6">
        <v>3</v>
      </c>
      <c r="K19" s="8" t="s">
        <v>152</v>
      </c>
      <c r="L19" s="10" t="s">
        <v>153</v>
      </c>
      <c r="M19" s="10">
        <v>155</v>
      </c>
      <c r="N19" s="10" t="s">
        <v>154</v>
      </c>
      <c r="O19" s="10">
        <v>114</v>
      </c>
      <c r="P19" s="9"/>
      <c r="Q19" s="9"/>
      <c r="R19" s="10">
        <v>269</v>
      </c>
      <c r="S19" s="6" t="s">
        <v>140</v>
      </c>
      <c r="T19" s="6" t="s">
        <v>150</v>
      </c>
      <c r="U19" s="11" t="s">
        <v>123</v>
      </c>
      <c r="V19" s="11" t="s">
        <v>124</v>
      </c>
      <c r="W19" s="11" t="s">
        <v>155</v>
      </c>
    </row>
    <row r="20" spans="1:23" ht="16.5">
      <c r="A20" s="6">
        <v>19</v>
      </c>
      <c r="B20" s="6" t="s">
        <v>76</v>
      </c>
      <c r="C20" s="6" t="s">
        <v>77</v>
      </c>
      <c r="D20" s="20" t="s">
        <v>175</v>
      </c>
      <c r="E20" s="6">
        <v>35</v>
      </c>
      <c r="F20" s="6">
        <v>27</v>
      </c>
      <c r="G20" s="6">
        <v>1</v>
      </c>
      <c r="H20" s="8" t="s">
        <v>180</v>
      </c>
      <c r="I20" s="6">
        <f>E20-F20</f>
        <v>8</v>
      </c>
      <c r="J20" s="6">
        <v>1</v>
      </c>
      <c r="K20" s="8" t="s">
        <v>167</v>
      </c>
      <c r="L20" s="10" t="s">
        <v>181</v>
      </c>
      <c r="M20" s="10">
        <v>60</v>
      </c>
      <c r="N20" s="9"/>
      <c r="O20" s="9"/>
      <c r="P20" s="9"/>
      <c r="Q20" s="8"/>
      <c r="R20" s="10">
        <v>60</v>
      </c>
      <c r="S20" s="6" t="s">
        <v>140</v>
      </c>
      <c r="T20" s="6" t="s">
        <v>175</v>
      </c>
      <c r="U20" s="11" t="s">
        <v>123</v>
      </c>
      <c r="V20" s="11" t="s">
        <v>124</v>
      </c>
      <c r="W20" s="18" t="s">
        <v>182</v>
      </c>
    </row>
    <row r="21" spans="1:23" ht="16.5">
      <c r="A21" s="6">
        <v>20</v>
      </c>
      <c r="B21" s="6" t="s">
        <v>93</v>
      </c>
      <c r="C21" s="6" t="s">
        <v>94</v>
      </c>
      <c r="D21" s="12" t="s">
        <v>225</v>
      </c>
      <c r="E21" s="6">
        <v>223</v>
      </c>
      <c r="F21" s="6">
        <v>141</v>
      </c>
      <c r="G21" s="10">
        <v>7</v>
      </c>
      <c r="H21" s="8" t="s">
        <v>229</v>
      </c>
      <c r="I21" s="6">
        <f>E21-F21</f>
        <v>82</v>
      </c>
      <c r="J21" s="6">
        <v>3</v>
      </c>
      <c r="K21" s="8" t="s">
        <v>230</v>
      </c>
      <c r="L21" s="10" t="s">
        <v>224</v>
      </c>
      <c r="M21" s="10">
        <v>262</v>
      </c>
      <c r="N21" s="9"/>
      <c r="O21" s="9"/>
      <c r="P21" s="9"/>
      <c r="Q21" s="9"/>
      <c r="R21" s="10">
        <v>262</v>
      </c>
      <c r="S21" s="6" t="s">
        <v>140</v>
      </c>
      <c r="T21" s="6" t="s">
        <v>225</v>
      </c>
      <c r="U21" s="11" t="s">
        <v>124</v>
      </c>
      <c r="V21" s="11" t="s">
        <v>130</v>
      </c>
      <c r="W21" s="16" t="s">
        <v>228</v>
      </c>
    </row>
    <row r="22" spans="1:23" ht="16.5">
      <c r="A22" s="6">
        <v>21</v>
      </c>
      <c r="B22" s="6" t="s">
        <v>73</v>
      </c>
      <c r="C22" s="6" t="s">
        <v>68</v>
      </c>
      <c r="D22" s="20" t="s">
        <v>161</v>
      </c>
      <c r="E22" s="6">
        <v>169</v>
      </c>
      <c r="F22" s="6">
        <v>114</v>
      </c>
      <c r="G22" s="6">
        <v>6</v>
      </c>
      <c r="H22" s="19" t="s">
        <v>172</v>
      </c>
      <c r="I22" s="6">
        <f>E22-F22</f>
        <v>55</v>
      </c>
      <c r="J22" s="6">
        <v>2</v>
      </c>
      <c r="K22" s="8" t="s">
        <v>173</v>
      </c>
      <c r="L22" s="10" t="s">
        <v>174</v>
      </c>
      <c r="M22" s="10">
        <v>194</v>
      </c>
      <c r="N22" s="9"/>
      <c r="O22" s="9"/>
      <c r="P22" s="9"/>
      <c r="Q22" s="9"/>
      <c r="R22" s="10">
        <v>194</v>
      </c>
      <c r="S22" s="6" t="s">
        <v>140</v>
      </c>
      <c r="T22" s="6" t="s">
        <v>161</v>
      </c>
      <c r="U22" s="11" t="s">
        <v>141</v>
      </c>
      <c r="V22" s="11" t="s">
        <v>164</v>
      </c>
      <c r="W22" s="11" t="s">
        <v>160</v>
      </c>
    </row>
    <row r="23" spans="1:23" ht="16.5">
      <c r="A23" s="6">
        <v>22</v>
      </c>
      <c r="B23" s="6" t="s">
        <v>52</v>
      </c>
      <c r="C23" s="6" t="s">
        <v>53</v>
      </c>
      <c r="D23" s="7" t="s">
        <v>119</v>
      </c>
      <c r="E23" s="6">
        <v>19</v>
      </c>
      <c r="F23" s="6">
        <v>19</v>
      </c>
      <c r="G23" s="6">
        <v>1</v>
      </c>
      <c r="H23" s="8" t="s">
        <v>120</v>
      </c>
      <c r="I23" s="6">
        <v>0</v>
      </c>
      <c r="J23" s="6">
        <v>0</v>
      </c>
      <c r="K23" s="9"/>
      <c r="L23" s="10" t="s">
        <v>121</v>
      </c>
      <c r="M23" s="10">
        <v>60</v>
      </c>
      <c r="N23" s="9"/>
      <c r="O23" s="9"/>
      <c r="P23" s="9"/>
      <c r="Q23" s="9"/>
      <c r="R23" s="10">
        <v>60</v>
      </c>
      <c r="S23" s="6" t="s">
        <v>122</v>
      </c>
      <c r="T23" s="6" t="s">
        <v>119</v>
      </c>
      <c r="U23" s="11" t="s">
        <v>123</v>
      </c>
      <c r="V23" s="11" t="s">
        <v>124</v>
      </c>
      <c r="W23" s="11" t="s">
        <v>125</v>
      </c>
    </row>
    <row r="24" spans="1:23" ht="16.5">
      <c r="A24" s="6">
        <v>23</v>
      </c>
      <c r="B24" s="6" t="s">
        <v>55</v>
      </c>
      <c r="C24" s="11" t="s">
        <v>56</v>
      </c>
      <c r="D24" s="12" t="s">
        <v>126</v>
      </c>
      <c r="E24" s="6">
        <v>25</v>
      </c>
      <c r="F24" s="6">
        <v>15</v>
      </c>
      <c r="G24" s="6">
        <v>1</v>
      </c>
      <c r="H24" s="13" t="s">
        <v>127</v>
      </c>
      <c r="I24" s="6">
        <f>E24-F24</f>
        <v>10</v>
      </c>
      <c r="J24" s="6">
        <v>1</v>
      </c>
      <c r="K24" s="8" t="s">
        <v>128</v>
      </c>
      <c r="L24" s="10" t="s">
        <v>129</v>
      </c>
      <c r="M24" s="10">
        <v>38</v>
      </c>
      <c r="N24" s="9"/>
      <c r="O24" s="9"/>
      <c r="P24" s="9"/>
      <c r="Q24" s="9"/>
      <c r="R24" s="10">
        <v>38</v>
      </c>
      <c r="S24" s="6" t="s">
        <v>122</v>
      </c>
      <c r="T24" s="6" t="s">
        <v>126</v>
      </c>
      <c r="U24" s="11" t="s">
        <v>130</v>
      </c>
      <c r="V24" s="11" t="s">
        <v>131</v>
      </c>
      <c r="W24" s="11" t="s">
        <v>132</v>
      </c>
    </row>
    <row r="25" spans="1:23" ht="16.5">
      <c r="A25" s="6">
        <v>24</v>
      </c>
      <c r="B25" s="6" t="s">
        <v>67</v>
      </c>
      <c r="C25" s="6" t="s">
        <v>68</v>
      </c>
      <c r="D25" s="12" t="s">
        <v>150</v>
      </c>
      <c r="E25" s="6">
        <v>22</v>
      </c>
      <c r="F25" s="6">
        <v>15</v>
      </c>
      <c r="G25" s="6">
        <v>1</v>
      </c>
      <c r="H25" s="8" t="s">
        <v>156</v>
      </c>
      <c r="I25" s="6">
        <f>E25-F25</f>
        <v>7</v>
      </c>
      <c r="J25" s="6">
        <v>1</v>
      </c>
      <c r="K25" s="19" t="s">
        <v>128</v>
      </c>
      <c r="L25" s="10" t="s">
        <v>157</v>
      </c>
      <c r="M25" s="10">
        <v>38</v>
      </c>
      <c r="N25" s="9"/>
      <c r="O25" s="9"/>
      <c r="P25" s="9"/>
      <c r="Q25" s="9"/>
      <c r="R25" s="10">
        <v>38</v>
      </c>
      <c r="S25" s="6" t="s">
        <v>140</v>
      </c>
      <c r="T25" s="6" t="s">
        <v>150</v>
      </c>
      <c r="U25" s="11" t="s">
        <v>158</v>
      </c>
      <c r="V25" s="11" t="s">
        <v>159</v>
      </c>
      <c r="W25" s="11" t="s">
        <v>160</v>
      </c>
    </row>
    <row r="26" spans="1:23" ht="16.5">
      <c r="A26" s="6">
        <v>25</v>
      </c>
      <c r="B26" s="6" t="s">
        <v>103</v>
      </c>
      <c r="C26" s="6" t="s">
        <v>104</v>
      </c>
      <c r="D26" s="6"/>
      <c r="E26" s="6"/>
      <c r="F26" s="6"/>
      <c r="G26" s="6"/>
      <c r="H26" s="6"/>
      <c r="I26" s="6"/>
      <c r="J26" s="6">
        <f>SUM(J2:J25)</f>
        <v>56</v>
      </c>
      <c r="K26" s="6"/>
      <c r="L26" s="6"/>
      <c r="M26" s="6"/>
      <c r="N26" s="6"/>
      <c r="O26" s="6"/>
      <c r="P26" s="6"/>
      <c r="Q26" s="6"/>
      <c r="R26" s="6"/>
      <c r="S26" s="6" t="s">
        <v>244</v>
      </c>
      <c r="T26" s="6"/>
      <c r="U26" s="22" t="s">
        <v>245</v>
      </c>
      <c r="V26" s="23" t="s">
        <v>246</v>
      </c>
      <c r="W26" s="11" t="s">
        <v>247</v>
      </c>
    </row>
    <row r="27" spans="1:23" ht="16.5">
      <c r="A27" s="6">
        <v>26</v>
      </c>
      <c r="B27" s="6" t="s">
        <v>105</v>
      </c>
      <c r="C27" s="6" t="s">
        <v>106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 t="s">
        <v>244</v>
      </c>
      <c r="T27" s="6"/>
      <c r="U27" s="11" t="s">
        <v>248</v>
      </c>
      <c r="V27" s="11" t="s">
        <v>249</v>
      </c>
      <c r="W27" s="11" t="s">
        <v>250</v>
      </c>
    </row>
    <row r="28" spans="1:23" ht="16.5">
      <c r="A28" s="6">
        <v>27</v>
      </c>
      <c r="B28" s="6" t="s">
        <v>107</v>
      </c>
      <c r="C28" s="6" t="s">
        <v>108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 t="s">
        <v>244</v>
      </c>
      <c r="T28" s="6"/>
      <c r="U28" s="11" t="s">
        <v>245</v>
      </c>
      <c r="V28" s="23" t="s">
        <v>246</v>
      </c>
      <c r="W28" s="11" t="s">
        <v>247</v>
      </c>
    </row>
    <row r="29" spans="1:23" ht="16.5">
      <c r="A29" s="6">
        <v>28</v>
      </c>
      <c r="B29" s="6" t="s">
        <v>109</v>
      </c>
      <c r="C29" s="6" t="s">
        <v>110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 t="s">
        <v>244</v>
      </c>
      <c r="T29" s="6"/>
      <c r="U29" s="11" t="s">
        <v>251</v>
      </c>
      <c r="V29" s="11" t="s">
        <v>245</v>
      </c>
      <c r="W29" s="11" t="s">
        <v>252</v>
      </c>
    </row>
    <row r="30" spans="1:23" ht="16.5">
      <c r="A30" s="6">
        <v>29</v>
      </c>
      <c r="B30" s="6" t="s">
        <v>111</v>
      </c>
      <c r="C30" s="6" t="s">
        <v>112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 t="s">
        <v>244</v>
      </c>
      <c r="T30" s="6"/>
      <c r="U30" s="11" t="s">
        <v>158</v>
      </c>
      <c r="V30" s="11" t="s">
        <v>159</v>
      </c>
      <c r="W30" s="22" t="s">
        <v>253</v>
      </c>
    </row>
    <row r="31" spans="1:23" ht="16.5">
      <c r="A31" s="6">
        <v>30</v>
      </c>
      <c r="B31" s="6" t="s">
        <v>113</v>
      </c>
      <c r="C31" s="6" t="s">
        <v>114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 t="s">
        <v>244</v>
      </c>
      <c r="T31" s="6"/>
      <c r="U31" s="11" t="s">
        <v>248</v>
      </c>
      <c r="V31" s="11" t="s">
        <v>249</v>
      </c>
      <c r="W31" s="11" t="s">
        <v>254</v>
      </c>
    </row>
    <row r="32" spans="1:2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</sheetData>
  <autoFilter ref="A1:W32" xr:uid="{00000000-0009-0000-0000-000000000000}"/>
  <sortState ref="A2:W31">
    <sortCondition ref="A2"/>
  </sortState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1"/>
  <sheetViews>
    <sheetView workbookViewId="0"/>
  </sheetViews>
  <sheetFormatPr defaultRowHeight="14.25"/>
  <cols>
    <col min="1" max="11" width="11" customWidth="1"/>
  </cols>
  <sheetData>
    <row r="1" spans="1:11">
      <c r="A1" s="6" t="s">
        <v>101</v>
      </c>
      <c r="B1" s="6" t="s">
        <v>20</v>
      </c>
      <c r="C1" s="6" t="s">
        <v>102</v>
      </c>
      <c r="D1" s="24"/>
      <c r="E1" s="24"/>
      <c r="F1" s="24"/>
      <c r="G1" s="24"/>
      <c r="H1" s="24"/>
      <c r="I1" s="24"/>
      <c r="J1" s="24"/>
      <c r="K1" s="24"/>
    </row>
    <row r="2" spans="1:11">
      <c r="A2" s="6">
        <v>62391041</v>
      </c>
      <c r="B2" s="6" t="s">
        <v>103</v>
      </c>
      <c r="C2" s="6" t="s">
        <v>104</v>
      </c>
      <c r="D2" s="24"/>
      <c r="E2" s="24"/>
      <c r="F2" s="24"/>
      <c r="G2" s="24"/>
      <c r="H2" s="24"/>
      <c r="I2" s="24"/>
      <c r="J2" s="24"/>
      <c r="K2" s="24"/>
    </row>
    <row r="3" spans="1:11">
      <c r="A3" s="6">
        <v>62391141</v>
      </c>
      <c r="B3" s="6" t="s">
        <v>105</v>
      </c>
      <c r="C3" s="6" t="s">
        <v>106</v>
      </c>
      <c r="D3" s="24"/>
      <c r="E3" s="24"/>
      <c r="F3" s="24"/>
      <c r="G3" s="24"/>
      <c r="H3" s="24"/>
      <c r="I3" s="24"/>
      <c r="J3" s="24"/>
      <c r="K3" s="24"/>
    </row>
    <row r="4" spans="1:11">
      <c r="A4" s="6">
        <v>62391211</v>
      </c>
      <c r="B4" s="6" t="s">
        <v>107</v>
      </c>
      <c r="C4" s="6" t="s">
        <v>108</v>
      </c>
      <c r="D4" s="24"/>
      <c r="E4" s="24"/>
      <c r="F4" s="24"/>
      <c r="G4" s="24"/>
      <c r="H4" s="24"/>
      <c r="I4" s="24"/>
      <c r="J4" s="24"/>
      <c r="K4" s="24"/>
    </row>
    <row r="5" spans="1:11">
      <c r="A5" s="6">
        <v>62391231</v>
      </c>
      <c r="B5" s="6" t="s">
        <v>109</v>
      </c>
      <c r="C5" s="6" t="s">
        <v>110</v>
      </c>
      <c r="D5" s="24"/>
      <c r="E5" s="24"/>
      <c r="F5" s="24"/>
      <c r="G5" s="24"/>
      <c r="H5" s="24"/>
      <c r="I5" s="24"/>
      <c r="J5" s="24"/>
      <c r="K5" s="24"/>
    </row>
    <row r="6" spans="1:11">
      <c r="A6" s="6">
        <v>62391431</v>
      </c>
      <c r="B6" s="6" t="s">
        <v>111</v>
      </c>
      <c r="C6" s="6" t="s">
        <v>112</v>
      </c>
      <c r="D6" s="24"/>
      <c r="E6" s="24"/>
      <c r="F6" s="24"/>
      <c r="G6" s="24"/>
      <c r="H6" s="24"/>
      <c r="I6" s="24"/>
      <c r="J6" s="24"/>
      <c r="K6" s="24"/>
    </row>
    <row r="7" spans="1:11">
      <c r="A7" s="6">
        <v>62391551</v>
      </c>
      <c r="B7" s="6" t="s">
        <v>113</v>
      </c>
      <c r="C7" s="6" t="s">
        <v>114</v>
      </c>
      <c r="D7" s="24"/>
      <c r="E7" s="24"/>
      <c r="F7" s="24"/>
      <c r="G7" s="24"/>
      <c r="H7" s="24"/>
      <c r="I7" s="24"/>
      <c r="J7" s="24"/>
      <c r="K7" s="24"/>
    </row>
    <row r="8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18" spans="1:1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</row>
    <row r="19" spans="1:1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spans="1:1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3" spans="1:1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1:1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1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pans="1:1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</row>
    <row r="29" spans="1:1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pans="1:1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</row>
    <row r="31" spans="1:1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1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1:1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1:1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1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</row>
    <row r="40" spans="1:1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</row>
    <row r="41" spans="1:1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</row>
    <row r="42" spans="1:1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spans="1:1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</row>
    <row r="44" spans="1:1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</row>
    <row r="45" spans="1:1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</row>
    <row r="46" spans="1:1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</row>
    <row r="47" spans="1:1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</row>
    <row r="48" spans="1:1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</row>
    <row r="49" spans="1:1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</row>
    <row r="50" spans="1:1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</row>
    <row r="51" spans="1:1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</row>
    <row r="52" spans="1:11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</row>
    <row r="53" spans="1:1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</row>
    <row r="54" spans="1:11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</row>
    <row r="55" spans="1:1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</row>
    <row r="56" spans="1:11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</row>
    <row r="57" spans="1:11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</row>
    <row r="58" spans="1:1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</row>
    <row r="59" spans="1:1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</row>
    <row r="60" spans="1:1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</row>
    <row r="61" spans="1:1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</row>
    <row r="62" spans="1:1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</row>
    <row r="63" spans="1:1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</row>
    <row r="64" spans="1:11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</row>
    <row r="65" spans="1:1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</row>
    <row r="66" spans="1:1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</row>
    <row r="67" spans="1:1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</row>
    <row r="68" spans="1:1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</row>
    <row r="69" spans="1:1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</row>
    <row r="70" spans="1:1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</row>
    <row r="71" spans="1:1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</row>
    <row r="72" spans="1:1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</row>
    <row r="73" spans="1:1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</row>
    <row r="74" spans="1:1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</row>
    <row r="75" spans="1:1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</row>
    <row r="76" spans="1:1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</row>
    <row r="77" spans="1:1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</row>
    <row r="78" spans="1:1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</row>
    <row r="79" spans="1:1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</row>
    <row r="80" spans="1:1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</row>
    <row r="81" spans="1:1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</row>
    <row r="82" spans="1:1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</row>
    <row r="83" spans="1:1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</row>
    <row r="84" spans="1:1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</row>
    <row r="85" spans="1:1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</row>
    <row r="86" spans="1:1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</row>
    <row r="87" spans="1:1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</row>
    <row r="88" spans="1:11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</row>
    <row r="89" spans="1:11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</row>
    <row r="90" spans="1:1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</row>
    <row r="91" spans="1:1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</row>
    <row r="92" spans="1:11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</row>
    <row r="93" spans="1:11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</row>
    <row r="94" spans="1:11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</row>
    <row r="95" spans="1:1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</row>
    <row r="96" spans="1:1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</row>
    <row r="97" spans="1:11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</row>
    <row r="98" spans="1:1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</row>
    <row r="99" spans="1:1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</row>
    <row r="100" spans="1:1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</row>
    <row r="101" spans="1:1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</row>
    <row r="102" spans="1:1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</row>
    <row r="103" spans="1:1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</row>
    <row r="104" spans="1:1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</row>
    <row r="105" spans="1:1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</row>
    <row r="106" spans="1:1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</row>
    <row r="107" spans="1:1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</row>
    <row r="108" spans="1:1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</row>
    <row r="109" spans="1:1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</row>
    <row r="110" spans="1:1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</row>
    <row r="111" spans="1:1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</row>
    <row r="112" spans="1:1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</row>
    <row r="113" spans="1:1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</row>
    <row r="114" spans="1:1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</row>
    <row r="115" spans="1:1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</row>
    <row r="116" spans="1:1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</row>
    <row r="117" spans="1:1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</row>
    <row r="118" spans="1:1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</row>
    <row r="119" spans="1:1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</row>
    <row r="120" spans="1:1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</row>
    <row r="121" spans="1:1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</row>
    <row r="122" spans="1:1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</row>
    <row r="123" spans="1:1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</row>
    <row r="124" spans="1:1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</row>
    <row r="125" spans="1:1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</row>
    <row r="126" spans="1:1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</row>
    <row r="127" spans="1:1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</row>
    <row r="128" spans="1:1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</row>
    <row r="129" spans="1:1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</row>
    <row r="130" spans="1:1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</row>
    <row r="131" spans="1:1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</row>
    <row r="132" spans="1:1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</row>
    <row r="133" spans="1:1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</row>
    <row r="134" spans="1:1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</row>
    <row r="135" spans="1:1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</row>
    <row r="136" spans="1:1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</row>
    <row r="137" spans="1:1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</row>
    <row r="138" spans="1:1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</row>
    <row r="139" spans="1:1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</row>
    <row r="140" spans="1:1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</row>
    <row r="141" spans="1:1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</row>
    <row r="142" spans="1:1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</row>
    <row r="143" spans="1:1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</row>
    <row r="144" spans="1:1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</row>
    <row r="145" spans="1:1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</row>
    <row r="146" spans="1:1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</row>
    <row r="147" spans="1:1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</row>
    <row r="148" spans="1:1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</row>
    <row r="149" spans="1:1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</row>
    <row r="150" spans="1:1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</row>
    <row r="151" spans="1:1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</row>
    <row r="152" spans="1:1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</row>
    <row r="153" spans="1:1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</row>
    <row r="154" spans="1:1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</row>
    <row r="155" spans="1:1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</row>
    <row r="156" spans="1:1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</row>
    <row r="157" spans="1:1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</row>
    <row r="158" spans="1:1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</row>
    <row r="159" spans="1:1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</row>
    <row r="160" spans="1:1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</row>
    <row r="161" spans="1:1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</row>
    <row r="162" spans="1:1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</row>
    <row r="163" spans="1:1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</row>
    <row r="164" spans="1:1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</row>
    <row r="165" spans="1:1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</row>
    <row r="166" spans="1:1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</row>
    <row r="167" spans="1:1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</row>
    <row r="168" spans="1:1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</row>
    <row r="169" spans="1:1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</row>
    <row r="170" spans="1:1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</row>
    <row r="171" spans="1:1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</row>
    <row r="172" spans="1:1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</row>
    <row r="173" spans="1:1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</row>
    <row r="174" spans="1:1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</row>
    <row r="175" spans="1:1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</row>
    <row r="176" spans="1:1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</row>
    <row r="177" spans="1:1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</row>
    <row r="178" spans="1:1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</row>
    <row r="179" spans="1:1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</row>
    <row r="180" spans="1:1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</row>
    <row r="181" spans="1:1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</row>
    <row r="182" spans="1:1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</row>
    <row r="183" spans="1:1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</row>
    <row r="184" spans="1:1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</row>
    <row r="185" spans="1:1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</row>
    <row r="186" spans="1:1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</row>
    <row r="187" spans="1:1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</row>
    <row r="188" spans="1:1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</row>
    <row r="189" spans="1:1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</row>
    <row r="190" spans="1:1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</row>
    <row r="191" spans="1:1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</row>
    <row r="192" spans="1:1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</row>
    <row r="193" spans="1:1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</row>
    <row r="194" spans="1:1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</row>
    <row r="195" spans="1:1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</row>
    <row r="196" spans="1:1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</row>
    <row r="197" spans="1:1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</row>
    <row r="198" spans="1:1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</row>
    <row r="199" spans="1:1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</row>
    <row r="200" spans="1:1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</row>
    <row r="201" spans="1:1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</row>
  </sheetData>
  <phoneticPr fontId="2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01"/>
  <sheetViews>
    <sheetView workbookViewId="0"/>
  </sheetViews>
  <sheetFormatPr defaultRowHeight="14.25"/>
  <cols>
    <col min="1" max="6" width="11" customWidth="1"/>
    <col min="7" max="7" width="29" customWidth="1"/>
    <col min="8" max="12" width="11" customWidth="1"/>
    <col min="13" max="13" width="18" customWidth="1"/>
    <col min="14" max="14" width="27" customWidth="1"/>
    <col min="15" max="15" width="17" customWidth="1"/>
    <col min="16" max="16" width="16" customWidth="1"/>
    <col min="17" max="17" width="17" customWidth="1"/>
    <col min="18" max="18" width="24" customWidth="1"/>
    <col min="19" max="19" width="18" customWidth="1"/>
    <col min="20" max="20" width="24" customWidth="1"/>
    <col min="21" max="21" width="19" customWidth="1"/>
    <col min="22" max="22" width="18" customWidth="1"/>
    <col min="23" max="25" width="9" customWidth="1"/>
  </cols>
  <sheetData>
    <row r="1" spans="1:25" ht="88.5" customHeight="1">
      <c r="A1" s="25" t="s">
        <v>272</v>
      </c>
      <c r="B1" s="26" t="s">
        <v>0</v>
      </c>
      <c r="C1" s="27"/>
      <c r="D1" s="28"/>
      <c r="E1" s="26" t="s">
        <v>1</v>
      </c>
      <c r="F1" s="28"/>
      <c r="G1" s="28"/>
      <c r="H1" s="29" t="s">
        <v>2</v>
      </c>
      <c r="I1" s="26" t="s">
        <v>3</v>
      </c>
      <c r="J1" s="29" t="s">
        <v>4</v>
      </c>
      <c r="K1" s="29" t="s">
        <v>5</v>
      </c>
      <c r="L1" s="27"/>
      <c r="M1" s="27"/>
      <c r="N1" s="29" t="s">
        <v>6</v>
      </c>
      <c r="O1" s="27"/>
      <c r="P1" s="29" t="s">
        <v>7</v>
      </c>
      <c r="Q1" s="29" t="s">
        <v>8</v>
      </c>
      <c r="R1" s="29" t="s">
        <v>9</v>
      </c>
      <c r="S1" s="29" t="s">
        <v>10</v>
      </c>
      <c r="T1" s="26" t="s">
        <v>11</v>
      </c>
      <c r="U1" s="26" t="s">
        <v>12</v>
      </c>
      <c r="V1" s="29" t="s">
        <v>13</v>
      </c>
      <c r="W1" s="30"/>
      <c r="X1" s="31"/>
      <c r="Y1" s="31"/>
    </row>
    <row r="2" spans="1:25" ht="57">
      <c r="A2" s="32" t="s">
        <v>14</v>
      </c>
      <c r="B2" s="33" t="s">
        <v>15</v>
      </c>
      <c r="C2" s="34" t="s">
        <v>16</v>
      </c>
      <c r="D2" s="33" t="s">
        <v>17</v>
      </c>
      <c r="E2" s="33" t="s">
        <v>18</v>
      </c>
      <c r="F2" s="35" t="s">
        <v>19</v>
      </c>
      <c r="G2" s="33" t="s">
        <v>20</v>
      </c>
      <c r="H2" s="34" t="s">
        <v>21</v>
      </c>
      <c r="I2" s="33" t="s">
        <v>22</v>
      </c>
      <c r="J2" s="34" t="s">
        <v>23</v>
      </c>
      <c r="K2" s="34" t="s">
        <v>24</v>
      </c>
      <c r="L2" s="34" t="s">
        <v>25</v>
      </c>
      <c r="M2" s="34" t="s">
        <v>26</v>
      </c>
      <c r="N2" s="34" t="s">
        <v>27</v>
      </c>
      <c r="O2" s="34" t="s">
        <v>28</v>
      </c>
      <c r="P2" s="34" t="s">
        <v>29</v>
      </c>
      <c r="Q2" s="34" t="s">
        <v>30</v>
      </c>
      <c r="R2" s="34" t="s">
        <v>31</v>
      </c>
      <c r="S2" s="34" t="s">
        <v>32</v>
      </c>
      <c r="T2" s="33" t="s">
        <v>33</v>
      </c>
      <c r="U2" s="33" t="s">
        <v>34</v>
      </c>
      <c r="V2" s="34" t="s">
        <v>35</v>
      </c>
      <c r="W2" s="36"/>
      <c r="X2" s="36"/>
      <c r="Y2" s="36"/>
    </row>
    <row r="3" spans="1:25">
      <c r="A3" s="37">
        <v>1</v>
      </c>
      <c r="B3" s="38" t="s">
        <v>36</v>
      </c>
      <c r="C3" s="39" t="s">
        <v>37</v>
      </c>
      <c r="D3" s="38" t="s">
        <v>38</v>
      </c>
      <c r="E3" s="38" t="s">
        <v>39</v>
      </c>
      <c r="F3" s="38"/>
      <c r="G3" s="38" t="s">
        <v>40</v>
      </c>
      <c r="H3" s="39" t="s">
        <v>41</v>
      </c>
      <c r="I3" s="38" t="s">
        <v>42</v>
      </c>
      <c r="J3" s="40" t="s">
        <v>43</v>
      </c>
      <c r="K3" s="39" t="s">
        <v>44</v>
      </c>
      <c r="L3" s="39"/>
      <c r="M3" s="39"/>
      <c r="N3" s="39">
        <v>2</v>
      </c>
      <c r="O3" s="39"/>
      <c r="P3" s="38" t="s">
        <v>45</v>
      </c>
      <c r="Q3" s="39">
        <v>200</v>
      </c>
      <c r="R3" s="39">
        <v>1</v>
      </c>
      <c r="S3" s="39">
        <v>10</v>
      </c>
      <c r="T3" s="38" t="s">
        <v>46</v>
      </c>
      <c r="U3" s="38" t="s">
        <v>47</v>
      </c>
      <c r="V3" s="39">
        <v>13801360021</v>
      </c>
      <c r="W3" s="36"/>
      <c r="X3" s="36"/>
      <c r="Y3" s="36"/>
    </row>
    <row r="4" spans="1:25">
      <c r="A4" s="37">
        <v>2</v>
      </c>
      <c r="B4" s="38" t="s">
        <v>36</v>
      </c>
      <c r="C4" s="39" t="s">
        <v>37</v>
      </c>
      <c r="D4" s="38" t="s">
        <v>38</v>
      </c>
      <c r="E4" s="38" t="s">
        <v>39</v>
      </c>
      <c r="F4" s="38"/>
      <c r="G4" s="38" t="s">
        <v>40</v>
      </c>
      <c r="H4" s="39" t="s">
        <v>41</v>
      </c>
      <c r="I4" s="38" t="s">
        <v>42</v>
      </c>
      <c r="J4" s="40" t="s">
        <v>43</v>
      </c>
      <c r="K4" s="39" t="s">
        <v>44</v>
      </c>
      <c r="L4" s="39"/>
      <c r="M4" s="39"/>
      <c r="N4" s="39">
        <v>2</v>
      </c>
      <c r="O4" s="39"/>
      <c r="P4" s="38" t="s">
        <v>48</v>
      </c>
      <c r="Q4" s="39">
        <v>125</v>
      </c>
      <c r="R4" s="39">
        <v>2</v>
      </c>
      <c r="S4" s="39">
        <v>10</v>
      </c>
      <c r="T4" s="38" t="s">
        <v>49</v>
      </c>
      <c r="U4" s="38" t="s">
        <v>50</v>
      </c>
      <c r="V4" s="39">
        <v>13801360011</v>
      </c>
      <c r="W4" s="36"/>
      <c r="X4" s="36"/>
      <c r="Y4" s="36"/>
    </row>
    <row r="5" spans="1:25" ht="16.5">
      <c r="A5" s="41">
        <v>3</v>
      </c>
      <c r="B5" s="42"/>
      <c r="C5" s="43"/>
      <c r="D5" s="44" t="s">
        <v>51</v>
      </c>
      <c r="E5" s="42"/>
      <c r="F5" s="45"/>
      <c r="G5" s="45" t="s">
        <v>52</v>
      </c>
      <c r="H5" s="45" t="s">
        <v>53</v>
      </c>
      <c r="I5" s="45">
        <v>20221222</v>
      </c>
      <c r="J5" s="45" t="s">
        <v>43</v>
      </c>
      <c r="K5" s="45" t="s">
        <v>44</v>
      </c>
      <c r="L5" s="46"/>
      <c r="M5" s="43"/>
      <c r="N5" s="47">
        <v>1</v>
      </c>
      <c r="O5" s="48">
        <f>VLOOKUP(G5,Sheet1!$B:$G,5,0)</f>
        <v>19</v>
      </c>
      <c r="P5" s="43"/>
      <c r="Q5" s="43"/>
      <c r="R5" s="43"/>
      <c r="S5" s="43"/>
      <c r="T5" s="42"/>
      <c r="U5" s="42"/>
      <c r="V5" s="43"/>
      <c r="W5" s="49"/>
      <c r="X5" s="49"/>
      <c r="Y5" s="49"/>
    </row>
    <row r="6" spans="1:25" ht="16.5">
      <c r="A6" s="50">
        <v>4</v>
      </c>
      <c r="B6" s="51"/>
      <c r="C6" s="52"/>
      <c r="D6" s="53" t="s">
        <v>54</v>
      </c>
      <c r="E6" s="51"/>
      <c r="F6" s="54"/>
      <c r="G6" s="54" t="s">
        <v>55</v>
      </c>
      <c r="H6" s="54" t="s">
        <v>56</v>
      </c>
      <c r="I6" s="54">
        <v>20221223</v>
      </c>
      <c r="J6" s="54" t="s">
        <v>43</v>
      </c>
      <c r="K6" s="54" t="s">
        <v>44</v>
      </c>
      <c r="L6" s="55"/>
      <c r="M6" s="52"/>
      <c r="N6" s="56">
        <v>1</v>
      </c>
      <c r="O6" s="57">
        <f>VLOOKUP(G6,Sheet1!$B:$G,5,0)</f>
        <v>15</v>
      </c>
      <c r="P6" s="52"/>
      <c r="Q6" s="52"/>
      <c r="R6" s="52"/>
      <c r="S6" s="52"/>
      <c r="T6" s="51"/>
      <c r="U6" s="51"/>
      <c r="V6" s="52"/>
      <c r="W6" s="30"/>
      <c r="X6" s="30"/>
      <c r="Y6" s="30"/>
    </row>
    <row r="7" spans="1:25" ht="16.5">
      <c r="A7" s="41">
        <v>5</v>
      </c>
      <c r="B7" s="42"/>
      <c r="C7" s="43"/>
      <c r="D7" s="42"/>
      <c r="E7" s="42"/>
      <c r="F7" s="45"/>
      <c r="G7" s="45" t="s">
        <v>57</v>
      </c>
      <c r="H7" s="45" t="s">
        <v>58</v>
      </c>
      <c r="I7" s="45">
        <v>20221225</v>
      </c>
      <c r="J7" s="45" t="s">
        <v>59</v>
      </c>
      <c r="K7" s="45" t="s">
        <v>60</v>
      </c>
      <c r="L7" s="46"/>
      <c r="M7" s="43"/>
      <c r="N7" s="47">
        <v>4</v>
      </c>
      <c r="O7" s="48">
        <f>VLOOKUP(G7,Sheet1!$B:$G,5,0)</f>
        <v>195</v>
      </c>
      <c r="P7" s="43"/>
      <c r="Q7" s="43"/>
      <c r="R7" s="43"/>
      <c r="S7" s="43"/>
      <c r="T7" s="42"/>
      <c r="U7" s="42"/>
      <c r="V7" s="43"/>
      <c r="W7" s="49"/>
      <c r="X7" s="49"/>
      <c r="Y7" s="49"/>
    </row>
    <row r="8" spans="1:25" ht="16.5">
      <c r="A8" s="58"/>
      <c r="B8" s="42"/>
      <c r="C8" s="43"/>
      <c r="D8" s="42"/>
      <c r="E8" s="42"/>
      <c r="F8" s="45"/>
      <c r="G8" s="45" t="s">
        <v>57</v>
      </c>
      <c r="H8" s="45" t="s">
        <v>58</v>
      </c>
      <c r="I8" s="45">
        <v>20221225</v>
      </c>
      <c r="J8" s="45" t="s">
        <v>59</v>
      </c>
      <c r="K8" s="45" t="s">
        <v>60</v>
      </c>
      <c r="L8" s="46"/>
      <c r="M8" s="43"/>
      <c r="N8" s="47">
        <v>4</v>
      </c>
      <c r="O8" s="48">
        <f>VLOOKUP(G8,Sheet1!$B:$G,5,0)</f>
        <v>195</v>
      </c>
      <c r="P8" s="43"/>
      <c r="Q8" s="43"/>
      <c r="R8" s="43"/>
      <c r="S8" s="43"/>
      <c r="T8" s="42"/>
      <c r="U8" s="42"/>
      <c r="V8" s="43"/>
      <c r="W8" s="49"/>
      <c r="X8" s="49"/>
      <c r="Y8" s="49"/>
    </row>
    <row r="9" spans="1:25" ht="16.5">
      <c r="A9" s="58"/>
      <c r="B9" s="42"/>
      <c r="C9" s="43"/>
      <c r="D9" s="42"/>
      <c r="E9" s="42"/>
      <c r="F9" s="45"/>
      <c r="G9" s="45" t="s">
        <v>57</v>
      </c>
      <c r="H9" s="45" t="s">
        <v>58</v>
      </c>
      <c r="I9" s="45">
        <v>20221225</v>
      </c>
      <c r="J9" s="45" t="s">
        <v>59</v>
      </c>
      <c r="K9" s="45" t="s">
        <v>60</v>
      </c>
      <c r="L9" s="46"/>
      <c r="M9" s="43"/>
      <c r="N9" s="47">
        <v>4</v>
      </c>
      <c r="O9" s="48">
        <f>VLOOKUP(G9,Sheet1!$B:$G,5,0)</f>
        <v>195</v>
      </c>
      <c r="P9" s="43"/>
      <c r="Q9" s="43"/>
      <c r="R9" s="43"/>
      <c r="S9" s="43"/>
      <c r="T9" s="42"/>
      <c r="U9" s="42"/>
      <c r="V9" s="43"/>
      <c r="W9" s="49"/>
      <c r="X9" s="49"/>
      <c r="Y9" s="49"/>
    </row>
    <row r="10" spans="1:25" ht="16.5">
      <c r="A10" s="58"/>
      <c r="B10" s="42"/>
      <c r="C10" s="43"/>
      <c r="D10" s="42"/>
      <c r="E10" s="42"/>
      <c r="F10" s="45"/>
      <c r="G10" s="45" t="s">
        <v>57</v>
      </c>
      <c r="H10" s="45" t="s">
        <v>58</v>
      </c>
      <c r="I10" s="45">
        <v>20221225</v>
      </c>
      <c r="J10" s="45" t="s">
        <v>59</v>
      </c>
      <c r="K10" s="45" t="s">
        <v>60</v>
      </c>
      <c r="L10" s="46"/>
      <c r="M10" s="43"/>
      <c r="N10" s="47">
        <v>4</v>
      </c>
      <c r="O10" s="48">
        <f>VLOOKUP(G10,Sheet1!$B:$G,5,0)</f>
        <v>195</v>
      </c>
      <c r="P10" s="43"/>
      <c r="Q10" s="43"/>
      <c r="R10" s="43"/>
      <c r="S10" s="43"/>
      <c r="T10" s="42"/>
      <c r="U10" s="42"/>
      <c r="V10" s="43"/>
      <c r="W10" s="49"/>
      <c r="X10" s="49"/>
      <c r="Y10" s="49"/>
    </row>
    <row r="11" spans="1:25" ht="16.5">
      <c r="A11" s="50">
        <v>6</v>
      </c>
      <c r="B11" s="51"/>
      <c r="C11" s="52"/>
      <c r="D11" s="51"/>
      <c r="E11" s="51"/>
      <c r="F11" s="54"/>
      <c r="G11" s="54" t="s">
        <v>61</v>
      </c>
      <c r="H11" s="54" t="s">
        <v>62</v>
      </c>
      <c r="I11" s="54">
        <v>20221226</v>
      </c>
      <c r="J11" s="54" t="s">
        <v>43</v>
      </c>
      <c r="K11" s="54" t="s">
        <v>44</v>
      </c>
      <c r="L11" s="55"/>
      <c r="M11" s="52"/>
      <c r="N11" s="56">
        <v>1</v>
      </c>
      <c r="O11" s="57">
        <f>VLOOKUP(G11,Sheet1!$B:$G,5,0)</f>
        <v>16</v>
      </c>
      <c r="P11" s="52"/>
      <c r="Q11" s="52"/>
      <c r="R11" s="52"/>
      <c r="S11" s="52"/>
      <c r="T11" s="51"/>
      <c r="U11" s="51"/>
      <c r="V11" s="52"/>
      <c r="W11" s="30"/>
      <c r="X11" s="30"/>
      <c r="Y11" s="30"/>
    </row>
    <row r="12" spans="1:25" ht="16.5">
      <c r="A12" s="41">
        <v>7</v>
      </c>
      <c r="B12" s="42"/>
      <c r="C12" s="43"/>
      <c r="D12" s="42"/>
      <c r="E12" s="42"/>
      <c r="F12" s="45"/>
      <c r="G12" s="45" t="s">
        <v>63</v>
      </c>
      <c r="H12" s="45" t="s">
        <v>64</v>
      </c>
      <c r="I12" s="45">
        <v>20221226</v>
      </c>
      <c r="J12" s="45" t="s">
        <v>65</v>
      </c>
      <c r="K12" s="45" t="s">
        <v>66</v>
      </c>
      <c r="L12" s="46"/>
      <c r="M12" s="43"/>
      <c r="N12" s="47">
        <v>4</v>
      </c>
      <c r="O12" s="48">
        <f>VLOOKUP(G12,Sheet1!$B:$G,5,0)</f>
        <v>190</v>
      </c>
      <c r="P12" s="43"/>
      <c r="Q12" s="43"/>
      <c r="R12" s="43"/>
      <c r="S12" s="43"/>
      <c r="T12" s="42"/>
      <c r="U12" s="42"/>
      <c r="V12" s="43"/>
      <c r="W12" s="49"/>
      <c r="X12" s="49"/>
      <c r="Y12" s="49"/>
    </row>
    <row r="13" spans="1:25" ht="16.5">
      <c r="A13" s="41">
        <v>7</v>
      </c>
      <c r="B13" s="42"/>
      <c r="C13" s="43"/>
      <c r="D13" s="42"/>
      <c r="E13" s="42"/>
      <c r="F13" s="45"/>
      <c r="G13" s="45" t="s">
        <v>63</v>
      </c>
      <c r="H13" s="45" t="s">
        <v>64</v>
      </c>
      <c r="I13" s="45">
        <v>20221226</v>
      </c>
      <c r="J13" s="45" t="s">
        <v>65</v>
      </c>
      <c r="K13" s="45" t="s">
        <v>66</v>
      </c>
      <c r="L13" s="46"/>
      <c r="M13" s="43"/>
      <c r="N13" s="47">
        <v>4</v>
      </c>
      <c r="O13" s="48">
        <f>VLOOKUP(G13,Sheet1!$B:$G,5,0)</f>
        <v>190</v>
      </c>
      <c r="P13" s="43"/>
      <c r="Q13" s="43"/>
      <c r="R13" s="43"/>
      <c r="S13" s="43"/>
      <c r="T13" s="42"/>
      <c r="U13" s="42"/>
      <c r="V13" s="43"/>
      <c r="W13" s="49"/>
      <c r="X13" s="49"/>
      <c r="Y13" s="49"/>
    </row>
    <row r="14" spans="1:25" ht="16.5">
      <c r="A14" s="41">
        <v>7</v>
      </c>
      <c r="B14" s="42"/>
      <c r="C14" s="43"/>
      <c r="D14" s="42"/>
      <c r="E14" s="42"/>
      <c r="F14" s="45"/>
      <c r="G14" s="45" t="s">
        <v>63</v>
      </c>
      <c r="H14" s="45" t="s">
        <v>64</v>
      </c>
      <c r="I14" s="45">
        <v>20221226</v>
      </c>
      <c r="J14" s="45" t="s">
        <v>65</v>
      </c>
      <c r="K14" s="45" t="s">
        <v>66</v>
      </c>
      <c r="L14" s="46"/>
      <c r="M14" s="43"/>
      <c r="N14" s="47">
        <v>4</v>
      </c>
      <c r="O14" s="48">
        <f>VLOOKUP(G14,Sheet1!$B:$G,5,0)</f>
        <v>190</v>
      </c>
      <c r="P14" s="43"/>
      <c r="Q14" s="43"/>
      <c r="R14" s="43"/>
      <c r="S14" s="43"/>
      <c r="T14" s="42"/>
      <c r="U14" s="42"/>
      <c r="V14" s="43"/>
      <c r="W14" s="49"/>
      <c r="X14" s="49"/>
      <c r="Y14" s="49"/>
    </row>
    <row r="15" spans="1:25" ht="16.5">
      <c r="A15" s="41">
        <v>7</v>
      </c>
      <c r="B15" s="42"/>
      <c r="C15" s="43"/>
      <c r="D15" s="42"/>
      <c r="E15" s="42"/>
      <c r="F15" s="45"/>
      <c r="G15" s="45" t="s">
        <v>63</v>
      </c>
      <c r="H15" s="45" t="s">
        <v>64</v>
      </c>
      <c r="I15" s="45">
        <v>20221226</v>
      </c>
      <c r="J15" s="45" t="s">
        <v>65</v>
      </c>
      <c r="K15" s="45" t="s">
        <v>66</v>
      </c>
      <c r="L15" s="46"/>
      <c r="M15" s="43"/>
      <c r="N15" s="47">
        <v>4</v>
      </c>
      <c r="O15" s="48">
        <f>VLOOKUP(G15,Sheet1!$B:$G,5,0)</f>
        <v>190</v>
      </c>
      <c r="P15" s="43"/>
      <c r="Q15" s="43"/>
      <c r="R15" s="43"/>
      <c r="S15" s="43"/>
      <c r="T15" s="42"/>
      <c r="U15" s="42"/>
      <c r="V15" s="43"/>
      <c r="W15" s="49"/>
      <c r="X15" s="49"/>
      <c r="Y15" s="49"/>
    </row>
    <row r="16" spans="1:25" ht="16.5">
      <c r="A16" s="50">
        <v>8</v>
      </c>
      <c r="B16" s="51"/>
      <c r="C16" s="52"/>
      <c r="D16" s="51"/>
      <c r="E16" s="51"/>
      <c r="F16" s="54"/>
      <c r="G16" s="54" t="s">
        <v>67</v>
      </c>
      <c r="H16" s="54" t="s">
        <v>68</v>
      </c>
      <c r="I16" s="54">
        <v>20221226</v>
      </c>
      <c r="J16" s="54" t="s">
        <v>65</v>
      </c>
      <c r="K16" s="54" t="s">
        <v>66</v>
      </c>
      <c r="L16" s="55"/>
      <c r="M16" s="52"/>
      <c r="N16" s="56">
        <v>1</v>
      </c>
      <c r="O16" s="57">
        <f>VLOOKUP(G16,Sheet1!$B:$G,5,0)</f>
        <v>15</v>
      </c>
      <c r="P16" s="52"/>
      <c r="Q16" s="52"/>
      <c r="R16" s="52"/>
      <c r="S16" s="52"/>
      <c r="T16" s="51"/>
      <c r="U16" s="51"/>
      <c r="V16" s="52"/>
      <c r="W16" s="30"/>
      <c r="X16" s="30"/>
      <c r="Y16" s="30"/>
    </row>
    <row r="17" spans="1:25" ht="16.5">
      <c r="A17" s="50">
        <v>9</v>
      </c>
      <c r="B17" s="51"/>
      <c r="C17" s="52"/>
      <c r="D17" s="51"/>
      <c r="E17" s="51"/>
      <c r="F17" s="54"/>
      <c r="G17" s="54" t="s">
        <v>69</v>
      </c>
      <c r="H17" s="54" t="s">
        <v>70</v>
      </c>
      <c r="I17" s="54">
        <v>20221226</v>
      </c>
      <c r="J17" s="54" t="s">
        <v>59</v>
      </c>
      <c r="K17" s="54" t="s">
        <v>60</v>
      </c>
      <c r="L17" s="55"/>
      <c r="M17" s="52"/>
      <c r="N17" s="56">
        <v>3</v>
      </c>
      <c r="O17" s="57">
        <f>VLOOKUP(G17,Sheet1!$B:$G,5,0)</f>
        <v>169</v>
      </c>
      <c r="P17" s="52"/>
      <c r="Q17" s="52"/>
      <c r="R17" s="52"/>
      <c r="S17" s="52"/>
      <c r="T17" s="51"/>
      <c r="U17" s="51"/>
      <c r="V17" s="52"/>
      <c r="W17" s="30"/>
      <c r="X17" s="30"/>
      <c r="Y17" s="30"/>
    </row>
    <row r="18" spans="1:25" ht="16.5">
      <c r="A18" s="50">
        <v>10</v>
      </c>
      <c r="B18" s="51"/>
      <c r="C18" s="52"/>
      <c r="D18" s="51"/>
      <c r="E18" s="51"/>
      <c r="F18" s="54"/>
      <c r="G18" s="54" t="s">
        <v>71</v>
      </c>
      <c r="H18" s="54" t="s">
        <v>72</v>
      </c>
      <c r="I18" s="54">
        <v>20221226</v>
      </c>
      <c r="J18" s="54" t="s">
        <v>59</v>
      </c>
      <c r="K18" s="54" t="s">
        <v>60</v>
      </c>
      <c r="L18" s="55"/>
      <c r="M18" s="52"/>
      <c r="N18" s="56">
        <v>1</v>
      </c>
      <c r="O18" s="57">
        <f>VLOOKUP(G18,Sheet1!$B:$G,5,0)</f>
        <v>34</v>
      </c>
      <c r="P18" s="52"/>
      <c r="Q18" s="52"/>
      <c r="R18" s="52"/>
      <c r="S18" s="52"/>
      <c r="T18" s="51"/>
      <c r="U18" s="51"/>
      <c r="V18" s="52"/>
      <c r="W18" s="30"/>
      <c r="X18" s="30"/>
      <c r="Y18" s="30"/>
    </row>
    <row r="19" spans="1:25" ht="16.5">
      <c r="A19" s="50">
        <v>11</v>
      </c>
      <c r="B19" s="51"/>
      <c r="C19" s="52"/>
      <c r="D19" s="51"/>
      <c r="E19" s="51"/>
      <c r="F19" s="54"/>
      <c r="G19" s="54" t="s">
        <v>73</v>
      </c>
      <c r="H19" s="54" t="s">
        <v>68</v>
      </c>
      <c r="I19" s="54">
        <v>20221226</v>
      </c>
      <c r="J19" s="54" t="s">
        <v>59</v>
      </c>
      <c r="K19" s="54" t="s">
        <v>60</v>
      </c>
      <c r="L19" s="55"/>
      <c r="M19" s="52"/>
      <c r="N19" s="56">
        <v>3</v>
      </c>
      <c r="O19" s="57">
        <f>VLOOKUP(G19,Sheet1!$B:$G,5,0)</f>
        <v>114</v>
      </c>
      <c r="P19" s="52"/>
      <c r="Q19" s="52"/>
      <c r="R19" s="52"/>
      <c r="S19" s="52"/>
      <c r="T19" s="51"/>
      <c r="U19" s="51"/>
      <c r="V19" s="52"/>
      <c r="W19" s="30"/>
      <c r="X19" s="30"/>
      <c r="Y19" s="30"/>
    </row>
    <row r="20" spans="1:25" ht="16.5">
      <c r="A20" s="50">
        <v>12</v>
      </c>
      <c r="B20" s="51"/>
      <c r="C20" s="52"/>
      <c r="D20" s="51"/>
      <c r="E20" s="51"/>
      <c r="F20" s="54"/>
      <c r="G20" s="54" t="s">
        <v>74</v>
      </c>
      <c r="H20" s="54" t="s">
        <v>75</v>
      </c>
      <c r="I20" s="54">
        <v>20221227</v>
      </c>
      <c r="J20" s="54" t="s">
        <v>65</v>
      </c>
      <c r="K20" s="54" t="s">
        <v>66</v>
      </c>
      <c r="L20" s="55"/>
      <c r="M20" s="52"/>
      <c r="N20" s="56">
        <v>1</v>
      </c>
      <c r="O20" s="57">
        <f>VLOOKUP(G20,Sheet1!$B:$G,5,0)</f>
        <v>17</v>
      </c>
      <c r="P20" s="52"/>
      <c r="Q20" s="52"/>
      <c r="R20" s="52"/>
      <c r="S20" s="52"/>
      <c r="T20" s="51"/>
      <c r="U20" s="51"/>
      <c r="V20" s="52"/>
      <c r="W20" s="30"/>
      <c r="X20" s="30"/>
      <c r="Y20" s="30"/>
    </row>
    <row r="21" spans="1:25" ht="16.5">
      <c r="A21" s="50">
        <v>13</v>
      </c>
      <c r="B21" s="51"/>
      <c r="C21" s="52"/>
      <c r="D21" s="51"/>
      <c r="E21" s="51"/>
      <c r="F21" s="54"/>
      <c r="G21" s="54" t="s">
        <v>76</v>
      </c>
      <c r="H21" s="54" t="s">
        <v>77</v>
      </c>
      <c r="I21" s="54">
        <v>20221227</v>
      </c>
      <c r="J21" s="54" t="s">
        <v>65</v>
      </c>
      <c r="K21" s="54" t="s">
        <v>66</v>
      </c>
      <c r="L21" s="55"/>
      <c r="M21" s="52"/>
      <c r="N21" s="56">
        <v>1</v>
      </c>
      <c r="O21" s="57">
        <f>VLOOKUP(G21,Sheet1!$B:$G,5,0)</f>
        <v>27</v>
      </c>
      <c r="P21" s="52"/>
      <c r="Q21" s="52"/>
      <c r="R21" s="52"/>
      <c r="S21" s="52"/>
      <c r="T21" s="51"/>
      <c r="U21" s="51"/>
      <c r="V21" s="52"/>
      <c r="W21" s="30"/>
      <c r="X21" s="30"/>
      <c r="Y21" s="30"/>
    </row>
    <row r="22" spans="1:25" ht="16.5">
      <c r="A22" s="50">
        <v>14</v>
      </c>
      <c r="B22" s="51"/>
      <c r="C22" s="52"/>
      <c r="D22" s="51"/>
      <c r="E22" s="51"/>
      <c r="F22" s="54"/>
      <c r="G22" s="54" t="s">
        <v>78</v>
      </c>
      <c r="H22" s="54" t="s">
        <v>79</v>
      </c>
      <c r="I22" s="54">
        <v>20221227</v>
      </c>
      <c r="J22" s="54" t="s">
        <v>59</v>
      </c>
      <c r="K22" s="54" t="s">
        <v>60</v>
      </c>
      <c r="L22" s="55"/>
      <c r="M22" s="52"/>
      <c r="N22" s="56">
        <v>6</v>
      </c>
      <c r="O22" s="57">
        <f>VLOOKUP(G22,Sheet1!$B:$G,5,0)</f>
        <v>278</v>
      </c>
      <c r="P22" s="52"/>
      <c r="Q22" s="52"/>
      <c r="R22" s="52"/>
      <c r="S22" s="52"/>
      <c r="T22" s="51"/>
      <c r="U22" s="51"/>
      <c r="V22" s="52"/>
      <c r="W22" s="30"/>
      <c r="X22" s="30"/>
      <c r="Y22" s="30"/>
    </row>
    <row r="23" spans="1:25" ht="16.5">
      <c r="A23" s="50">
        <v>15</v>
      </c>
      <c r="B23" s="51"/>
      <c r="C23" s="52"/>
      <c r="D23" s="51"/>
      <c r="E23" s="51"/>
      <c r="F23" s="54"/>
      <c r="G23" s="54" t="s">
        <v>80</v>
      </c>
      <c r="H23" s="54" t="s">
        <v>70</v>
      </c>
      <c r="I23" s="54">
        <v>20221227</v>
      </c>
      <c r="J23" s="54" t="s">
        <v>59</v>
      </c>
      <c r="K23" s="54" t="s">
        <v>60</v>
      </c>
      <c r="L23" s="55"/>
      <c r="M23" s="52"/>
      <c r="N23" s="56">
        <v>1</v>
      </c>
      <c r="O23" s="57">
        <f>VLOOKUP(G23,Sheet1!$B:$G,5,0)</f>
        <v>49</v>
      </c>
      <c r="P23" s="52"/>
      <c r="Q23" s="52"/>
      <c r="R23" s="52"/>
      <c r="S23" s="52"/>
      <c r="T23" s="51"/>
      <c r="U23" s="51"/>
      <c r="V23" s="52"/>
      <c r="W23" s="30"/>
      <c r="X23" s="30"/>
      <c r="Y23" s="30"/>
    </row>
    <row r="24" spans="1:25" ht="16.5">
      <c r="A24" s="50">
        <v>16</v>
      </c>
      <c r="B24" s="51"/>
      <c r="C24" s="52"/>
      <c r="D24" s="51"/>
      <c r="E24" s="51"/>
      <c r="F24" s="54"/>
      <c r="G24" s="54" t="s">
        <v>81</v>
      </c>
      <c r="H24" s="54" t="s">
        <v>72</v>
      </c>
      <c r="I24" s="54">
        <v>20221228</v>
      </c>
      <c r="J24" s="54" t="s">
        <v>59</v>
      </c>
      <c r="K24" s="54" t="s">
        <v>60</v>
      </c>
      <c r="L24" s="55"/>
      <c r="M24" s="52"/>
      <c r="N24" s="56">
        <v>1</v>
      </c>
      <c r="O24" s="57">
        <f>VLOOKUP(G24,Sheet1!$B:$G,5,0)</f>
        <v>37</v>
      </c>
      <c r="P24" s="52"/>
      <c r="Q24" s="52"/>
      <c r="R24" s="52"/>
      <c r="S24" s="52"/>
      <c r="T24" s="51"/>
      <c r="U24" s="51"/>
      <c r="V24" s="52"/>
      <c r="W24" s="30"/>
      <c r="X24" s="30"/>
      <c r="Y24" s="30"/>
    </row>
    <row r="25" spans="1:25" ht="16.5">
      <c r="A25" s="50">
        <v>17</v>
      </c>
      <c r="B25" s="51"/>
      <c r="C25" s="52"/>
      <c r="D25" s="51"/>
      <c r="E25" s="51"/>
      <c r="F25" s="54"/>
      <c r="G25" s="54" t="s">
        <v>82</v>
      </c>
      <c r="H25" s="54" t="s">
        <v>83</v>
      </c>
      <c r="I25" s="54">
        <v>20221229</v>
      </c>
      <c r="J25" s="54" t="s">
        <v>59</v>
      </c>
      <c r="K25" s="54" t="s">
        <v>60</v>
      </c>
      <c r="L25" s="55"/>
      <c r="M25" s="52"/>
      <c r="N25" s="56">
        <v>6</v>
      </c>
      <c r="O25" s="57">
        <f>VLOOKUP(G25,Sheet1!$B:$G,5,0)</f>
        <v>277</v>
      </c>
      <c r="P25" s="52"/>
      <c r="Q25" s="52"/>
      <c r="R25" s="52"/>
      <c r="S25" s="52"/>
      <c r="T25" s="51"/>
      <c r="U25" s="51"/>
      <c r="V25" s="52"/>
      <c r="W25" s="30"/>
      <c r="X25" s="30"/>
      <c r="Y25" s="30"/>
    </row>
    <row r="26" spans="1:25" ht="16.5">
      <c r="A26" s="50">
        <v>18</v>
      </c>
      <c r="B26" s="51"/>
      <c r="C26" s="52"/>
      <c r="D26" s="51"/>
      <c r="E26" s="51"/>
      <c r="F26" s="54"/>
      <c r="G26" s="54" t="s">
        <v>84</v>
      </c>
      <c r="H26" s="54" t="s">
        <v>85</v>
      </c>
      <c r="I26" s="54">
        <v>20221229</v>
      </c>
      <c r="J26" s="54" t="s">
        <v>59</v>
      </c>
      <c r="K26" s="54" t="s">
        <v>60</v>
      </c>
      <c r="L26" s="55"/>
      <c r="M26" s="52"/>
      <c r="N26" s="56">
        <v>4</v>
      </c>
      <c r="O26" s="57">
        <f>VLOOKUP(G26,Sheet1!$B:$G,5,0)</f>
        <v>198</v>
      </c>
      <c r="P26" s="52"/>
      <c r="Q26" s="52"/>
      <c r="R26" s="52"/>
      <c r="S26" s="52"/>
      <c r="T26" s="51"/>
      <c r="U26" s="51"/>
      <c r="V26" s="52"/>
      <c r="W26" s="30"/>
      <c r="X26" s="30"/>
      <c r="Y26" s="30"/>
    </row>
    <row r="27" spans="1:25" ht="16.5">
      <c r="A27" s="50">
        <v>19</v>
      </c>
      <c r="B27" s="51"/>
      <c r="C27" s="52"/>
      <c r="D27" s="51"/>
      <c r="E27" s="51"/>
      <c r="F27" s="54"/>
      <c r="G27" s="54" t="s">
        <v>86</v>
      </c>
      <c r="H27" s="54" t="s">
        <v>87</v>
      </c>
      <c r="I27" s="54">
        <v>20221229</v>
      </c>
      <c r="J27" s="54" t="s">
        <v>59</v>
      </c>
      <c r="K27" s="54" t="s">
        <v>60</v>
      </c>
      <c r="L27" s="55"/>
      <c r="M27" s="52"/>
      <c r="N27" s="56">
        <v>1</v>
      </c>
      <c r="O27" s="57">
        <f>VLOOKUP(G27,Sheet1!$B:$G,5,0)</f>
        <v>73</v>
      </c>
      <c r="P27" s="52"/>
      <c r="Q27" s="52"/>
      <c r="R27" s="52"/>
      <c r="S27" s="52"/>
      <c r="T27" s="51"/>
      <c r="U27" s="51"/>
      <c r="V27" s="52"/>
      <c r="W27" s="30"/>
      <c r="X27" s="30"/>
      <c r="Y27" s="30"/>
    </row>
    <row r="28" spans="1:25" ht="16.5">
      <c r="A28" s="50">
        <v>20</v>
      </c>
      <c r="B28" s="51"/>
      <c r="C28" s="52"/>
      <c r="D28" s="51"/>
      <c r="E28" s="51"/>
      <c r="F28" s="54"/>
      <c r="G28" s="54" t="s">
        <v>88</v>
      </c>
      <c r="H28" s="54" t="s">
        <v>62</v>
      </c>
      <c r="I28" s="54">
        <v>20221230</v>
      </c>
      <c r="J28" s="54" t="s">
        <v>43</v>
      </c>
      <c r="K28" s="54" t="s">
        <v>44</v>
      </c>
      <c r="L28" s="55"/>
      <c r="M28" s="52"/>
      <c r="N28" s="56">
        <v>1</v>
      </c>
      <c r="O28" s="57">
        <f>VLOOKUP(G28,Sheet1!$B:$G,5,0)</f>
        <v>15</v>
      </c>
      <c r="P28" s="52"/>
      <c r="Q28" s="52"/>
      <c r="R28" s="52"/>
      <c r="S28" s="52"/>
      <c r="T28" s="51"/>
      <c r="U28" s="51"/>
      <c r="V28" s="52"/>
      <c r="W28" s="30"/>
      <c r="X28" s="30"/>
      <c r="Y28" s="30"/>
    </row>
    <row r="29" spans="1:25" ht="16.5">
      <c r="A29" s="50">
        <v>21</v>
      </c>
      <c r="B29" s="51"/>
      <c r="C29" s="52"/>
      <c r="D29" s="51"/>
      <c r="E29" s="51"/>
      <c r="F29" s="54"/>
      <c r="G29" s="54" t="s">
        <v>89</v>
      </c>
      <c r="H29" s="54" t="s">
        <v>90</v>
      </c>
      <c r="I29" s="54">
        <v>20221230</v>
      </c>
      <c r="J29" s="54" t="s">
        <v>65</v>
      </c>
      <c r="K29" s="54" t="s">
        <v>66</v>
      </c>
      <c r="L29" s="55"/>
      <c r="M29" s="52"/>
      <c r="N29" s="56">
        <v>4</v>
      </c>
      <c r="O29" s="57">
        <f>VLOOKUP(G29,Sheet1!$B:$G,5,0)</f>
        <v>178</v>
      </c>
      <c r="P29" s="52"/>
      <c r="Q29" s="52"/>
      <c r="R29" s="52"/>
      <c r="S29" s="52"/>
      <c r="T29" s="51"/>
      <c r="U29" s="51"/>
      <c r="V29" s="52"/>
      <c r="W29" s="30"/>
      <c r="X29" s="30"/>
      <c r="Y29" s="30"/>
    </row>
    <row r="30" spans="1:25" ht="16.5">
      <c r="A30" s="50">
        <v>22</v>
      </c>
      <c r="B30" s="51"/>
      <c r="C30" s="52"/>
      <c r="D30" s="51"/>
      <c r="E30" s="51"/>
      <c r="F30" s="54"/>
      <c r="G30" s="54" t="s">
        <v>91</v>
      </c>
      <c r="H30" s="54" t="s">
        <v>92</v>
      </c>
      <c r="I30" s="54">
        <v>20221230</v>
      </c>
      <c r="J30" s="54" t="s">
        <v>59</v>
      </c>
      <c r="K30" s="54" t="s">
        <v>60</v>
      </c>
      <c r="L30" s="55"/>
      <c r="M30" s="52"/>
      <c r="N30" s="56">
        <v>1</v>
      </c>
      <c r="O30" s="57">
        <f>VLOOKUP(G30,Sheet1!$B:$G,5,0)</f>
        <v>56</v>
      </c>
      <c r="P30" s="52"/>
      <c r="Q30" s="52"/>
      <c r="R30" s="52"/>
      <c r="S30" s="52"/>
      <c r="T30" s="51"/>
      <c r="U30" s="51"/>
      <c r="V30" s="52"/>
      <c r="W30" s="30"/>
      <c r="X30" s="30"/>
      <c r="Y30" s="30"/>
    </row>
    <row r="31" spans="1:25" ht="16.5">
      <c r="A31" s="50">
        <v>23</v>
      </c>
      <c r="B31" s="51"/>
      <c r="C31" s="52"/>
      <c r="D31" s="51"/>
      <c r="E31" s="51"/>
      <c r="F31" s="54"/>
      <c r="G31" s="54" t="s">
        <v>93</v>
      </c>
      <c r="H31" s="54" t="s">
        <v>94</v>
      </c>
      <c r="I31" s="54">
        <v>20221230</v>
      </c>
      <c r="J31" s="54" t="s">
        <v>59</v>
      </c>
      <c r="K31" s="54" t="s">
        <v>60</v>
      </c>
      <c r="L31" s="55"/>
      <c r="M31" s="52"/>
      <c r="N31" s="56">
        <v>3</v>
      </c>
      <c r="O31" s="57">
        <f>VLOOKUP(G31,Sheet1!$B:$G,5,0)</f>
        <v>141</v>
      </c>
      <c r="P31" s="52"/>
      <c r="Q31" s="52"/>
      <c r="R31" s="52"/>
      <c r="S31" s="52"/>
      <c r="T31" s="51"/>
      <c r="U31" s="51"/>
      <c r="V31" s="52"/>
      <c r="W31" s="30"/>
      <c r="X31" s="30"/>
      <c r="Y31" s="30"/>
    </row>
    <row r="32" spans="1:25" ht="16.5">
      <c r="A32" s="50">
        <v>24</v>
      </c>
      <c r="B32" s="51"/>
      <c r="C32" s="52"/>
      <c r="D32" s="51"/>
      <c r="E32" s="51"/>
      <c r="F32" s="54"/>
      <c r="G32" s="54" t="s">
        <v>95</v>
      </c>
      <c r="H32" s="54" t="s">
        <v>96</v>
      </c>
      <c r="I32" s="54">
        <v>20221231</v>
      </c>
      <c r="J32" s="54" t="s">
        <v>65</v>
      </c>
      <c r="K32" s="54" t="s">
        <v>66</v>
      </c>
      <c r="L32" s="55"/>
      <c r="M32" s="52"/>
      <c r="N32" s="56">
        <v>6</v>
      </c>
      <c r="O32" s="57">
        <f>VLOOKUP(G32,Sheet1!$B:$G,5,0)</f>
        <v>310</v>
      </c>
      <c r="P32" s="52"/>
      <c r="Q32" s="52"/>
      <c r="R32" s="52"/>
      <c r="S32" s="52"/>
      <c r="T32" s="51"/>
      <c r="U32" s="51"/>
      <c r="V32" s="52"/>
      <c r="W32" s="30"/>
      <c r="X32" s="30"/>
      <c r="Y32" s="30"/>
    </row>
    <row r="33" spans="1:25" ht="16.5">
      <c r="A33" s="50">
        <v>25</v>
      </c>
      <c r="B33" s="51"/>
      <c r="C33" s="52"/>
      <c r="D33" s="51"/>
      <c r="E33" s="51"/>
      <c r="F33" s="54"/>
      <c r="G33" s="54" t="s">
        <v>97</v>
      </c>
      <c r="H33" s="54" t="s">
        <v>98</v>
      </c>
      <c r="I33" s="54">
        <v>20221231</v>
      </c>
      <c r="J33" s="54" t="s">
        <v>65</v>
      </c>
      <c r="K33" s="54" t="s">
        <v>66</v>
      </c>
      <c r="L33" s="55"/>
      <c r="M33" s="52"/>
      <c r="N33" s="56">
        <v>2</v>
      </c>
      <c r="O33" s="57">
        <f>VLOOKUP(G33,Sheet1!$B:$G,5,0)</f>
        <v>80</v>
      </c>
      <c r="P33" s="52"/>
      <c r="Q33" s="52"/>
      <c r="R33" s="52"/>
      <c r="S33" s="52"/>
      <c r="T33" s="51"/>
      <c r="U33" s="51"/>
      <c r="V33" s="52"/>
      <c r="W33" s="30"/>
      <c r="X33" s="30"/>
      <c r="Y33" s="30"/>
    </row>
    <row r="34" spans="1:25" ht="16.5">
      <c r="A34" s="50">
        <v>26</v>
      </c>
      <c r="B34" s="51"/>
      <c r="C34" s="52"/>
      <c r="D34" s="51"/>
      <c r="E34" s="51"/>
      <c r="F34" s="54"/>
      <c r="G34" s="54" t="s">
        <v>99</v>
      </c>
      <c r="H34" s="54" t="s">
        <v>100</v>
      </c>
      <c r="I34" s="54">
        <v>20221231</v>
      </c>
      <c r="J34" s="54" t="s">
        <v>65</v>
      </c>
      <c r="K34" s="54" t="s">
        <v>66</v>
      </c>
      <c r="L34" s="55"/>
      <c r="M34" s="52"/>
      <c r="N34" s="56">
        <v>2</v>
      </c>
      <c r="O34" s="57">
        <f>VLOOKUP(G34,Sheet1!$B:$G,5,0)</f>
        <v>67</v>
      </c>
      <c r="P34" s="52"/>
      <c r="Q34" s="52"/>
      <c r="R34" s="52"/>
      <c r="S34" s="52"/>
      <c r="T34" s="51"/>
      <c r="U34" s="51"/>
      <c r="V34" s="52"/>
      <c r="W34" s="30"/>
      <c r="X34" s="30"/>
      <c r="Y34" s="30"/>
    </row>
    <row r="35" spans="1: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</row>
    <row r="40" spans="1: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</row>
    <row r="41" spans="1: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</row>
    <row r="42" spans="1: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spans="1: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</row>
    <row r="44" spans="1: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</row>
    <row r="45" spans="1: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</row>
    <row r="46" spans="1: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</row>
    <row r="48" spans="1: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</row>
    <row r="49" spans="1: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</row>
    <row r="50" spans="1: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</row>
    <row r="51" spans="1: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</row>
    <row r="52" spans="1: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</row>
    <row r="53" spans="1: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</row>
    <row r="54" spans="1: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</row>
    <row r="55" spans="1: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</row>
    <row r="56" spans="1: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</row>
    <row r="57" spans="1: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</row>
    <row r="58" spans="1: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</row>
    <row r="59" spans="1: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</row>
    <row r="60" spans="1: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</row>
    <row r="61" spans="1: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</row>
    <row r="62" spans="1: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</row>
    <row r="63" spans="1: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</row>
    <row r="64" spans="1: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</row>
    <row r="65" spans="1:2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</row>
    <row r="66" spans="1: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</row>
    <row r="67" spans="1: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</row>
    <row r="68" spans="1: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</row>
    <row r="69" spans="1: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</row>
    <row r="70" spans="1:2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</row>
    <row r="71" spans="1: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</row>
    <row r="72" spans="1: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</row>
    <row r="73" spans="1: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</row>
    <row r="74" spans="1: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</row>
    <row r="75" spans="1: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</row>
    <row r="76" spans="1: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</row>
    <row r="77" spans="1: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</row>
    <row r="78" spans="1: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</row>
    <row r="79" spans="1: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</row>
    <row r="80" spans="1: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</row>
    <row r="81" spans="1: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</row>
    <row r="82" spans="1: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</row>
    <row r="83" spans="1: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</row>
    <row r="84" spans="1: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</row>
    <row r="85" spans="1: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</row>
    <row r="86" spans="1: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</row>
    <row r="87" spans="1: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</row>
    <row r="88" spans="1: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</row>
    <row r="89" spans="1: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</row>
    <row r="91" spans="1: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</row>
    <row r="92" spans="1: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</row>
    <row r="93" spans="1: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</row>
    <row r="94" spans="1: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</row>
    <row r="95" spans="1: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</row>
    <row r="96" spans="1: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</row>
    <row r="97" spans="1: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</row>
    <row r="98" spans="1: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</row>
    <row r="99" spans="1: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</row>
    <row r="100" spans="1: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</row>
    <row r="101" spans="1: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</row>
    <row r="102" spans="1: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</row>
    <row r="103" spans="1: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</row>
    <row r="104" spans="1: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</row>
    <row r="105" spans="1: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</row>
    <row r="106" spans="1: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</row>
    <row r="107" spans="1: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</row>
    <row r="108" spans="1: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</row>
    <row r="109" spans="1: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</row>
    <row r="110" spans="1: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</row>
    <row r="111" spans="1: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</row>
    <row r="112" spans="1: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</row>
    <row r="113" spans="1: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</row>
    <row r="114" spans="1: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</row>
    <row r="115" spans="1: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</row>
    <row r="116" spans="1: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</row>
    <row r="117" spans="1: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</row>
    <row r="118" spans="1: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</row>
    <row r="119" spans="1: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</row>
    <row r="120" spans="1: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</row>
    <row r="121" spans="1: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</row>
    <row r="122" spans="1: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</row>
    <row r="123" spans="1: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</row>
    <row r="124" spans="1: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</row>
    <row r="125" spans="1: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</row>
    <row r="126" spans="1: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</row>
    <row r="127" spans="1: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</row>
    <row r="128" spans="1: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</row>
    <row r="129" spans="1: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</row>
    <row r="130" spans="1: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</row>
    <row r="131" spans="1: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</row>
    <row r="132" spans="1: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</row>
    <row r="133" spans="1: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</row>
    <row r="134" spans="1: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</row>
    <row r="135" spans="1: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</row>
    <row r="136" spans="1: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</row>
    <row r="137" spans="1: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</row>
    <row r="138" spans="1: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</row>
    <row r="139" spans="1: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</row>
    <row r="140" spans="1: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</row>
    <row r="141" spans="1: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</row>
    <row r="142" spans="1: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</row>
    <row r="143" spans="1: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</row>
    <row r="144" spans="1: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</row>
    <row r="145" spans="1: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</row>
    <row r="146" spans="1: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</row>
    <row r="147" spans="1: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</row>
    <row r="148" spans="1: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</row>
    <row r="149" spans="1: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</row>
    <row r="150" spans="1: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</row>
    <row r="151" spans="1: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</row>
    <row r="152" spans="1: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</row>
    <row r="153" spans="1: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</row>
    <row r="154" spans="1: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</row>
    <row r="155" spans="1: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</row>
    <row r="156" spans="1: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</row>
    <row r="157" spans="1: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</row>
    <row r="158" spans="1: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</row>
    <row r="159" spans="1: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</row>
    <row r="160" spans="1: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</row>
    <row r="161" spans="1: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</row>
    <row r="162" spans="1: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</row>
    <row r="163" spans="1: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</row>
    <row r="164" spans="1: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</row>
    <row r="165" spans="1: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</row>
    <row r="166" spans="1: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</row>
    <row r="167" spans="1: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</row>
    <row r="168" spans="1: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</row>
    <row r="169" spans="1: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</row>
    <row r="170" spans="1: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</row>
    <row r="171" spans="1: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</row>
    <row r="172" spans="1: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</row>
    <row r="173" spans="1: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</row>
    <row r="174" spans="1: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</row>
    <row r="175" spans="1: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</row>
    <row r="176" spans="1: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</row>
    <row r="177" spans="1: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</row>
    <row r="178" spans="1: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</row>
    <row r="179" spans="1: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</row>
    <row r="180" spans="1: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</row>
    <row r="181" spans="1: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</row>
    <row r="182" spans="1: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</row>
    <row r="183" spans="1: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</row>
    <row r="184" spans="1: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</row>
    <row r="185" spans="1: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</row>
    <row r="186" spans="1: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</row>
    <row r="187" spans="1: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</row>
    <row r="188" spans="1: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</row>
    <row r="189" spans="1: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</row>
    <row r="190" spans="1: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</row>
    <row r="191" spans="1: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</row>
    <row r="192" spans="1: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</row>
    <row r="193" spans="1: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</row>
    <row r="194" spans="1: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</row>
    <row r="195" spans="1: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</row>
    <row r="196" spans="1: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</row>
    <row r="197" spans="1: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</row>
    <row r="198" spans="1: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</row>
    <row r="199" spans="1: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</row>
    <row r="200" spans="1: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</row>
    <row r="201" spans="1: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</row>
  </sheetData>
  <autoFilter ref="A2:V34" xr:uid="{00000000-0009-0000-0000-000002000000}"/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线上监考考场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</cp:lastModifiedBy>
  <dcterms:created xsi:type="dcterms:W3CDTF">2022-12-19T08:25:04Z</dcterms:created>
  <dcterms:modified xsi:type="dcterms:W3CDTF">2022-12-19T08:26:02Z</dcterms:modified>
</cp:coreProperties>
</file>