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研究\labor market overview\2024-01128_数据\"/>
    </mc:Choice>
  </mc:AlternateContent>
  <xr:revisionPtr revIDLastSave="0" documentId="13_ncr:1_{F4D10517-441F-4C41-AEDB-537065A0F179}" xr6:coauthVersionLast="47" xr6:coauthVersionMax="47" xr10:uidLastSave="{00000000-0000-0000-0000-000000000000}"/>
  <bookViews>
    <workbookView xWindow="25507" yWindow="-93" windowWidth="25786" windowHeight="13986" xr2:uid="{00000000-000D-0000-FFFF-FFFF00000000}"/>
  </bookViews>
  <sheets>
    <sheet name="分教育程度人口数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3" i="1" l="1"/>
  <c r="E53" i="1"/>
  <c r="F53" i="1"/>
  <c r="G53" i="1"/>
  <c r="H53" i="1"/>
  <c r="I53" i="1"/>
  <c r="J53" i="1"/>
  <c r="K53" i="1"/>
  <c r="L53" i="1"/>
  <c r="C53" i="1"/>
  <c r="J41" i="1"/>
  <c r="I41" i="1"/>
  <c r="H41" i="1"/>
  <c r="H44" i="1" s="1"/>
  <c r="G41" i="1"/>
  <c r="F41" i="1"/>
  <c r="E41" i="1"/>
  <c r="D41" i="1"/>
  <c r="C41" i="1"/>
  <c r="J35" i="1"/>
  <c r="I35" i="1"/>
  <c r="I44" i="1" s="1"/>
  <c r="H35" i="1"/>
  <c r="G35" i="1"/>
  <c r="G44" i="1" s="1"/>
  <c r="F35" i="1"/>
  <c r="F44" i="1" s="1"/>
  <c r="E35" i="1"/>
  <c r="E44" i="1" s="1"/>
  <c r="D35" i="1"/>
  <c r="D44" i="1" s="1"/>
  <c r="C35" i="1"/>
  <c r="L26" i="1"/>
  <c r="K26" i="1"/>
  <c r="J26" i="1"/>
  <c r="I26" i="1"/>
  <c r="H26" i="1"/>
  <c r="G26" i="1"/>
  <c r="F26" i="1"/>
  <c r="E26" i="1"/>
  <c r="D26" i="1"/>
  <c r="C26" i="1"/>
  <c r="L20" i="1"/>
  <c r="K20" i="1"/>
  <c r="J20" i="1"/>
  <c r="I20" i="1"/>
  <c r="I29" i="1" s="1"/>
  <c r="H20" i="1"/>
  <c r="H29" i="1" s="1"/>
  <c r="G20" i="1"/>
  <c r="G29" i="1" s="1"/>
  <c r="F20" i="1"/>
  <c r="F29" i="1" s="1"/>
  <c r="E20" i="1"/>
  <c r="D20" i="1"/>
  <c r="C20" i="1"/>
  <c r="J14" i="1"/>
  <c r="I11" i="1"/>
  <c r="H11" i="1"/>
  <c r="G11" i="1"/>
  <c r="F11" i="1"/>
  <c r="E11" i="1"/>
  <c r="D11" i="1"/>
  <c r="C11" i="1"/>
  <c r="I5" i="1"/>
  <c r="I14" i="1" s="1"/>
  <c r="H5" i="1"/>
  <c r="G5" i="1"/>
  <c r="F5" i="1"/>
  <c r="E5" i="1"/>
  <c r="D5" i="1"/>
  <c r="C5" i="1"/>
  <c r="K29" i="1" l="1"/>
  <c r="J44" i="1"/>
  <c r="J29" i="1"/>
  <c r="C44" i="1"/>
  <c r="E29" i="1"/>
  <c r="C29" i="1"/>
  <c r="L29" i="1"/>
  <c r="D29" i="1"/>
  <c r="H14" i="1"/>
  <c r="G14" i="1"/>
  <c r="C14" i="1"/>
  <c r="D14" i="1"/>
  <c r="E14" i="1"/>
  <c r="F14" i="1"/>
  <c r="K11" i="1"/>
  <c r="K5" i="1"/>
  <c r="K14" i="1" l="1"/>
</calcChain>
</file>

<file path=xl/sharedStrings.xml><?xml version="1.0" encoding="utf-8"?>
<sst xmlns="http://schemas.openxmlformats.org/spreadsheetml/2006/main" count="158" uniqueCount="30">
  <si>
    <r>
      <t>1990</t>
    </r>
    <r>
      <rPr>
        <b/>
        <sz val="11"/>
        <color theme="1"/>
        <rFont val="仿宋"/>
        <family val="3"/>
        <charset val="134"/>
      </rPr>
      <t>年</t>
    </r>
    <phoneticPr fontId="2" type="noConversion"/>
  </si>
  <si>
    <r>
      <rPr>
        <b/>
        <sz val="9"/>
        <color theme="1"/>
        <rFont val="仿宋"/>
        <family val="3"/>
        <charset val="134"/>
      </rPr>
      <t>市</t>
    </r>
    <phoneticPr fontId="3" type="noConversion"/>
  </si>
  <si>
    <r>
      <rPr>
        <sz val="9"/>
        <color theme="1"/>
        <rFont val="仿宋"/>
        <family val="3"/>
        <charset val="134"/>
      </rPr>
      <t>合计（不含文盲）</t>
    </r>
    <phoneticPr fontId="3" type="noConversion"/>
  </si>
  <si>
    <r>
      <rPr>
        <sz val="9"/>
        <color theme="1"/>
        <rFont val="仿宋"/>
        <family val="3"/>
        <charset val="134"/>
      </rPr>
      <t>大学本科</t>
    </r>
    <phoneticPr fontId="3" type="noConversion"/>
  </si>
  <si>
    <r>
      <rPr>
        <sz val="9"/>
        <color theme="1"/>
        <rFont val="仿宋"/>
        <family val="3"/>
        <charset val="134"/>
      </rPr>
      <t>大学专科</t>
    </r>
    <phoneticPr fontId="3" type="noConversion"/>
  </si>
  <si>
    <r>
      <rPr>
        <sz val="9"/>
        <color theme="1"/>
        <rFont val="仿宋"/>
        <family val="3"/>
        <charset val="134"/>
      </rPr>
      <t>中专</t>
    </r>
    <phoneticPr fontId="3" type="noConversion"/>
  </si>
  <si>
    <r>
      <rPr>
        <sz val="9"/>
        <color theme="1"/>
        <rFont val="仿宋"/>
        <family val="3"/>
        <charset val="134"/>
      </rPr>
      <t>高中</t>
    </r>
    <phoneticPr fontId="3" type="noConversion"/>
  </si>
  <si>
    <r>
      <rPr>
        <sz val="9"/>
        <color theme="1"/>
        <rFont val="仿宋"/>
        <family val="3"/>
        <charset val="134"/>
      </rPr>
      <t>初中</t>
    </r>
    <phoneticPr fontId="3" type="noConversion"/>
  </si>
  <si>
    <r>
      <rPr>
        <sz val="9"/>
        <color theme="1"/>
        <rFont val="仿宋"/>
        <family val="3"/>
        <charset val="134"/>
      </rPr>
      <t>小学</t>
    </r>
    <phoneticPr fontId="3" type="noConversion"/>
  </si>
  <si>
    <r>
      <rPr>
        <sz val="9"/>
        <color theme="1"/>
        <rFont val="仿宋"/>
        <family val="3"/>
        <charset val="134"/>
      </rPr>
      <t>文盲</t>
    </r>
    <phoneticPr fontId="3" type="noConversion"/>
  </si>
  <si>
    <r>
      <rPr>
        <sz val="9"/>
        <color theme="1"/>
        <rFont val="仿宋"/>
        <family val="3"/>
        <charset val="134"/>
      </rPr>
      <t>合计</t>
    </r>
    <phoneticPr fontId="3" type="noConversion"/>
  </si>
  <si>
    <r>
      <t>6</t>
    </r>
    <r>
      <rPr>
        <sz val="9"/>
        <color theme="1"/>
        <rFont val="仿宋"/>
        <family val="3"/>
        <charset val="134"/>
      </rPr>
      <t>岁及以上</t>
    </r>
    <phoneticPr fontId="3" type="noConversion"/>
  </si>
  <si>
    <r>
      <t>6-9</t>
    </r>
    <r>
      <rPr>
        <sz val="9"/>
        <color theme="1"/>
        <rFont val="仿宋"/>
        <family val="3"/>
        <charset val="134"/>
      </rPr>
      <t>岁</t>
    </r>
    <phoneticPr fontId="3" type="noConversion"/>
  </si>
  <si>
    <r>
      <t>10-14</t>
    </r>
    <r>
      <rPr>
        <sz val="9"/>
        <color theme="1"/>
        <rFont val="仿宋"/>
        <family val="3"/>
        <charset val="134"/>
      </rPr>
      <t>岁</t>
    </r>
    <phoneticPr fontId="3" type="noConversion"/>
  </si>
  <si>
    <r>
      <t>15</t>
    </r>
    <r>
      <rPr>
        <sz val="9"/>
        <color theme="1"/>
        <rFont val="仿宋"/>
        <family val="3"/>
        <charset val="134"/>
      </rPr>
      <t>岁及以上</t>
    </r>
    <phoneticPr fontId="3" type="noConversion"/>
  </si>
  <si>
    <r>
      <rPr>
        <b/>
        <sz val="9"/>
        <color theme="1"/>
        <rFont val="仿宋"/>
        <family val="3"/>
        <charset val="134"/>
      </rPr>
      <t>镇</t>
    </r>
    <phoneticPr fontId="3" type="noConversion"/>
  </si>
  <si>
    <r>
      <rPr>
        <sz val="9"/>
        <color theme="1"/>
        <rFont val="仿宋"/>
        <family val="3"/>
        <charset val="134"/>
      </rPr>
      <t>城镇</t>
    </r>
    <phoneticPr fontId="2" type="noConversion"/>
  </si>
  <si>
    <r>
      <t>2000</t>
    </r>
    <r>
      <rPr>
        <b/>
        <sz val="11"/>
        <color theme="1"/>
        <rFont val="仿宋"/>
        <family val="3"/>
        <charset val="134"/>
      </rPr>
      <t>年</t>
    </r>
    <phoneticPr fontId="2" type="noConversion"/>
  </si>
  <si>
    <r>
      <rPr>
        <sz val="9"/>
        <color theme="1"/>
        <rFont val="仿宋"/>
        <family val="3"/>
        <charset val="134"/>
      </rPr>
      <t>未上过学</t>
    </r>
    <phoneticPr fontId="3" type="noConversion"/>
  </si>
  <si>
    <r>
      <rPr>
        <sz val="9"/>
        <color theme="1"/>
        <rFont val="仿宋"/>
        <family val="3"/>
        <charset val="134"/>
      </rPr>
      <t>扫盲班</t>
    </r>
    <phoneticPr fontId="3" type="noConversion"/>
  </si>
  <si>
    <r>
      <rPr>
        <sz val="9"/>
        <color theme="1"/>
        <rFont val="仿宋"/>
        <family val="3"/>
        <charset val="134"/>
      </rPr>
      <t>研究生</t>
    </r>
    <phoneticPr fontId="3" type="noConversion"/>
  </si>
  <si>
    <r>
      <t>6</t>
    </r>
    <r>
      <rPr>
        <sz val="9"/>
        <color theme="1"/>
        <rFont val="仿宋"/>
        <family val="3"/>
        <charset val="134"/>
      </rPr>
      <t>岁及以上人口</t>
    </r>
    <phoneticPr fontId="3" type="noConversion"/>
  </si>
  <si>
    <r>
      <t>15</t>
    </r>
    <r>
      <rPr>
        <sz val="9"/>
        <color theme="1"/>
        <rFont val="仿宋"/>
        <family val="3"/>
        <charset val="134"/>
      </rPr>
      <t>岁及以上人口</t>
    </r>
    <phoneticPr fontId="3" type="noConversion"/>
  </si>
  <si>
    <r>
      <t>2010</t>
    </r>
    <r>
      <rPr>
        <b/>
        <sz val="11"/>
        <color theme="1"/>
        <rFont val="仿宋"/>
        <family val="3"/>
        <charset val="134"/>
      </rPr>
      <t>年</t>
    </r>
    <phoneticPr fontId="2" type="noConversion"/>
  </si>
  <si>
    <r>
      <rPr>
        <b/>
        <sz val="9"/>
        <color theme="1"/>
        <rFont val="仿宋"/>
        <family val="3"/>
        <charset val="134"/>
      </rPr>
      <t>城镇</t>
    </r>
    <phoneticPr fontId="3" type="noConversion"/>
  </si>
  <si>
    <r>
      <t>2020</t>
    </r>
    <r>
      <rPr>
        <b/>
        <sz val="11"/>
        <color theme="1"/>
        <rFont val="仿宋"/>
        <family val="3"/>
        <charset val="134"/>
      </rPr>
      <t>年</t>
    </r>
    <phoneticPr fontId="2" type="noConversion"/>
  </si>
  <si>
    <r>
      <rPr>
        <sz val="9"/>
        <color theme="1"/>
        <rFont val="仿宋"/>
        <family val="3"/>
        <charset val="134"/>
      </rPr>
      <t>学前教育</t>
    </r>
    <phoneticPr fontId="3" type="noConversion"/>
  </si>
  <si>
    <r>
      <rPr>
        <sz val="9"/>
        <color theme="1"/>
        <rFont val="仿宋"/>
        <family val="3"/>
        <charset val="134"/>
      </rPr>
      <t>硕士研究生</t>
    </r>
    <phoneticPr fontId="3" type="noConversion"/>
  </si>
  <si>
    <r>
      <rPr>
        <sz val="9"/>
        <color theme="1"/>
        <rFont val="仿宋"/>
        <family val="3"/>
        <charset val="134"/>
      </rPr>
      <t>博士研究生</t>
    </r>
    <phoneticPr fontId="3" type="noConversion"/>
  </si>
  <si>
    <r>
      <t>1990</t>
    </r>
    <r>
      <rPr>
        <b/>
        <sz val="11"/>
        <color theme="1"/>
        <rFont val="等线"/>
        <family val="1"/>
        <charset val="134"/>
      </rPr>
      <t>年人口普查资料：分受教育程度人口数来自表</t>
    </r>
    <r>
      <rPr>
        <b/>
        <sz val="11"/>
        <color theme="1"/>
        <rFont val="Times New Roman"/>
        <family val="1"/>
      </rPr>
      <t>5-6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5-7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5-13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5-14</t>
    </r>
    <r>
      <rPr>
        <b/>
        <sz val="11"/>
        <color theme="1"/>
        <rFont val="等线"/>
        <family val="1"/>
        <charset val="134"/>
      </rPr>
      <t>；</t>
    </r>
    <r>
      <rPr>
        <b/>
        <sz val="11"/>
        <color theme="1"/>
        <rFont val="Times New Roman"/>
        <family val="1"/>
      </rPr>
      <t xml:space="preserve">
2000</t>
    </r>
    <r>
      <rPr>
        <b/>
        <sz val="11"/>
        <color theme="1"/>
        <rFont val="等线"/>
        <family val="1"/>
        <charset val="134"/>
      </rPr>
      <t>年人口普查资料全部数据资料：分受教育程度人口数来自表</t>
    </r>
    <r>
      <rPr>
        <b/>
        <sz val="11"/>
        <color theme="1"/>
        <rFont val="Times New Roman"/>
        <family val="1"/>
      </rPr>
      <t>4-1a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4-1b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4-2a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4-2b</t>
    </r>
    <r>
      <rPr>
        <b/>
        <sz val="11"/>
        <color theme="1"/>
        <rFont val="等线"/>
        <family val="1"/>
        <charset val="134"/>
      </rPr>
      <t>；</t>
    </r>
    <r>
      <rPr>
        <b/>
        <sz val="11"/>
        <color theme="1"/>
        <rFont val="Times New Roman"/>
        <family val="1"/>
      </rPr>
      <t xml:space="preserve">
2010</t>
    </r>
    <r>
      <rPr>
        <b/>
        <sz val="11"/>
        <color theme="1"/>
        <rFont val="等线"/>
        <family val="1"/>
        <charset val="134"/>
      </rPr>
      <t>年人口普查资料全部数据资料：分受教育程度人口数来自表</t>
    </r>
    <r>
      <rPr>
        <b/>
        <sz val="11"/>
        <color theme="1"/>
        <rFont val="Times New Roman"/>
        <family val="1"/>
      </rPr>
      <t>4-1a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4-1b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4-2a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4-2b</t>
    </r>
    <r>
      <rPr>
        <b/>
        <sz val="11"/>
        <color theme="1"/>
        <rFont val="等线"/>
        <family val="1"/>
        <charset val="134"/>
      </rPr>
      <t>；</t>
    </r>
    <r>
      <rPr>
        <b/>
        <sz val="11"/>
        <color theme="1"/>
        <rFont val="Times New Roman"/>
        <family val="1"/>
      </rPr>
      <t xml:space="preserve">
2020</t>
    </r>
    <r>
      <rPr>
        <b/>
        <sz val="11"/>
        <color theme="1"/>
        <rFont val="等线"/>
        <family val="1"/>
        <charset val="134"/>
      </rPr>
      <t>年人口普查年鉴全部数据资料：分受教育程度人口数来自表</t>
    </r>
    <r>
      <rPr>
        <b/>
        <sz val="11"/>
        <color theme="1"/>
        <rFont val="Times New Roman"/>
        <family val="1"/>
      </rPr>
      <t>4-2a</t>
    </r>
    <r>
      <rPr>
        <b/>
        <sz val="11"/>
        <color theme="1"/>
        <rFont val="等线"/>
        <family val="1"/>
        <charset val="134"/>
      </rPr>
      <t>、表</t>
    </r>
    <r>
      <rPr>
        <b/>
        <sz val="11"/>
        <color theme="1"/>
        <rFont val="Times New Roman"/>
        <family val="1"/>
      </rPr>
      <t>4-2b</t>
    </r>
    <r>
      <rPr>
        <b/>
        <sz val="11"/>
        <color theme="1"/>
        <rFont val="等线"/>
        <family val="1"/>
        <charset val="134"/>
      </rPr>
      <t>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</si>
</sst>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b/>
      <sz val="9"/>
      <color theme="1"/>
      <name val="Times New Roman"/>
      <family val="1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9"/>
      <color theme="1"/>
      <name val="Times New Roman"/>
      <family val="1"/>
    </font>
    <font>
      <b/>
      <sz val="11"/>
      <color theme="1"/>
      <name val="仿宋"/>
      <family val="3"/>
      <charset val="134"/>
    </font>
    <font>
      <b/>
      <sz val="9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等线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4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9" fillId="0" borderId="0" xfId="0" applyFont="1"/>
    <xf numFmtId="0" fontId="8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"/>
  <sheetViews>
    <sheetView tabSelected="1" workbookViewId="0">
      <selection activeCell="O7" sqref="O7"/>
    </sheetView>
  </sheetViews>
  <sheetFormatPr defaultRowHeight="14" x14ac:dyDescent="0.45"/>
  <cols>
    <col min="1" max="1" width="8.9375" style="4"/>
    <col min="2" max="2" width="14.87890625" style="4" customWidth="1"/>
    <col min="3" max="3" width="9.703125" style="4" customWidth="1"/>
    <col min="4" max="4" width="10.64453125" style="4" customWidth="1"/>
    <col min="5" max="10" width="8.9375" style="4"/>
    <col min="11" max="11" width="9.5859375" style="4" customWidth="1"/>
    <col min="12" max="16384" width="8.9375" style="4"/>
  </cols>
  <sheetData>
    <row r="1" spans="1:12" x14ac:dyDescent="0.45">
      <c r="A1" s="5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2" x14ac:dyDescent="0.45">
      <c r="A2" s="5"/>
      <c r="B2" s="3" t="s">
        <v>11</v>
      </c>
      <c r="C2" s="3">
        <v>168571941</v>
      </c>
      <c r="D2" s="3">
        <v>5211762</v>
      </c>
      <c r="E2" s="3">
        <v>6563398</v>
      </c>
      <c r="F2" s="3">
        <v>8854658</v>
      </c>
      <c r="G2" s="3">
        <v>28525979</v>
      </c>
      <c r="H2" s="3">
        <v>63442250</v>
      </c>
      <c r="I2" s="3">
        <v>55973894</v>
      </c>
      <c r="J2" s="3"/>
      <c r="K2" s="3"/>
    </row>
    <row r="3" spans="1:12" x14ac:dyDescent="0.45">
      <c r="A3" s="5"/>
      <c r="B3" s="3" t="s">
        <v>12</v>
      </c>
      <c r="C3" s="3">
        <v>9393871</v>
      </c>
      <c r="D3" s="3">
        <v>0</v>
      </c>
      <c r="E3" s="3">
        <v>0</v>
      </c>
      <c r="F3" s="3">
        <v>7</v>
      </c>
      <c r="G3" s="3">
        <v>0</v>
      </c>
      <c r="H3" s="3">
        <v>0</v>
      </c>
      <c r="I3" s="3">
        <v>9393864</v>
      </c>
      <c r="J3" s="3"/>
      <c r="K3" s="3"/>
    </row>
    <row r="4" spans="1:12" x14ac:dyDescent="0.45">
      <c r="A4" s="5"/>
      <c r="B4" s="3" t="s">
        <v>13</v>
      </c>
      <c r="C4" s="3">
        <v>14024767</v>
      </c>
      <c r="D4" s="3">
        <v>7</v>
      </c>
      <c r="E4" s="3">
        <v>0</v>
      </c>
      <c r="F4" s="3">
        <v>8174</v>
      </c>
      <c r="G4" s="3">
        <v>28153</v>
      </c>
      <c r="H4" s="3">
        <v>3720458</v>
      </c>
      <c r="I4" s="3">
        <v>10267975</v>
      </c>
      <c r="J4" s="3"/>
      <c r="K4" s="3"/>
    </row>
    <row r="5" spans="1:12" x14ac:dyDescent="0.45">
      <c r="A5" s="5"/>
      <c r="B5" s="3" t="s">
        <v>14</v>
      </c>
      <c r="C5" s="3">
        <f>C2-C3-C4</f>
        <v>145153303</v>
      </c>
      <c r="D5" s="3">
        <f t="shared" ref="D5:I5" si="0">D2-D3-D4</f>
        <v>5211755</v>
      </c>
      <c r="E5" s="3">
        <f t="shared" si="0"/>
        <v>6563398</v>
      </c>
      <c r="F5" s="3">
        <f t="shared" si="0"/>
        <v>8846477</v>
      </c>
      <c r="G5" s="3">
        <f t="shared" si="0"/>
        <v>28497826</v>
      </c>
      <c r="H5" s="3">
        <f t="shared" si="0"/>
        <v>59721792</v>
      </c>
      <c r="I5" s="3">
        <f t="shared" si="0"/>
        <v>36312055</v>
      </c>
      <c r="J5" s="3">
        <v>20113289</v>
      </c>
      <c r="K5" s="3">
        <f>SUM(D5:J5)</f>
        <v>165266592</v>
      </c>
    </row>
    <row r="6" spans="1:12" x14ac:dyDescent="0.45">
      <c r="A6" s="5"/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x14ac:dyDescent="0.45">
      <c r="A7" s="5"/>
      <c r="B7" s="2" t="s">
        <v>15</v>
      </c>
      <c r="C7" s="3" t="s">
        <v>2</v>
      </c>
      <c r="D7" s="3" t="s">
        <v>3</v>
      </c>
      <c r="E7" s="3" t="s">
        <v>4</v>
      </c>
      <c r="F7" s="3" t="s">
        <v>5</v>
      </c>
      <c r="G7" s="3" t="s">
        <v>6</v>
      </c>
      <c r="H7" s="3" t="s">
        <v>7</v>
      </c>
      <c r="I7" s="3" t="s">
        <v>8</v>
      </c>
      <c r="J7" s="3" t="s">
        <v>9</v>
      </c>
      <c r="K7" s="3" t="s">
        <v>10</v>
      </c>
    </row>
    <row r="8" spans="1:12" x14ac:dyDescent="0.45">
      <c r="A8" s="5"/>
      <c r="B8" s="3" t="s">
        <v>11</v>
      </c>
      <c r="C8" s="3">
        <v>67934607</v>
      </c>
      <c r="D8" s="3">
        <v>685397</v>
      </c>
      <c r="E8" s="3">
        <v>1928570</v>
      </c>
      <c r="F8" s="3">
        <v>4429273</v>
      </c>
      <c r="G8" s="3">
        <v>11725032</v>
      </c>
      <c r="H8" s="3">
        <v>26419231</v>
      </c>
      <c r="I8" s="3">
        <v>22747104</v>
      </c>
      <c r="J8" s="3"/>
      <c r="K8" s="3"/>
    </row>
    <row r="9" spans="1:12" x14ac:dyDescent="0.45">
      <c r="A9" s="5"/>
      <c r="B9" s="3" t="s">
        <v>12</v>
      </c>
      <c r="C9" s="3">
        <v>4087254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4087254</v>
      </c>
      <c r="J9" s="3"/>
      <c r="K9" s="3"/>
    </row>
    <row r="10" spans="1:12" x14ac:dyDescent="0.45">
      <c r="A10" s="5"/>
      <c r="B10" s="3" t="s">
        <v>13</v>
      </c>
      <c r="C10" s="3">
        <v>6499549</v>
      </c>
      <c r="D10" s="3">
        <v>0</v>
      </c>
      <c r="E10" s="3">
        <v>0</v>
      </c>
      <c r="F10" s="3">
        <v>2112</v>
      </c>
      <c r="G10" s="3">
        <v>22609</v>
      </c>
      <c r="H10" s="3">
        <v>1917178</v>
      </c>
      <c r="I10" s="3">
        <v>4557650</v>
      </c>
      <c r="J10" s="3"/>
      <c r="K10" s="3"/>
    </row>
    <row r="11" spans="1:12" x14ac:dyDescent="0.45">
      <c r="A11" s="5"/>
      <c r="B11" s="3" t="s">
        <v>14</v>
      </c>
      <c r="C11" s="3">
        <f>C8-C9-C10</f>
        <v>57347804</v>
      </c>
      <c r="D11" s="3">
        <f t="shared" ref="D11:I11" si="1">D8-D9-D10</f>
        <v>685397</v>
      </c>
      <c r="E11" s="3">
        <f t="shared" si="1"/>
        <v>1928570</v>
      </c>
      <c r="F11" s="3">
        <f t="shared" si="1"/>
        <v>4427161</v>
      </c>
      <c r="G11" s="3">
        <f t="shared" si="1"/>
        <v>11702423</v>
      </c>
      <c r="H11" s="3">
        <f t="shared" si="1"/>
        <v>24502053</v>
      </c>
      <c r="I11" s="3">
        <f t="shared" si="1"/>
        <v>14102200</v>
      </c>
      <c r="J11" s="3">
        <v>7413213</v>
      </c>
      <c r="K11" s="3">
        <f>SUM(D11:J11)</f>
        <v>64761017</v>
      </c>
    </row>
    <row r="12" spans="1:12" x14ac:dyDescent="0.45">
      <c r="A12" s="5"/>
    </row>
    <row r="13" spans="1:12" x14ac:dyDescent="0.45">
      <c r="A13" s="5"/>
      <c r="B13" s="3" t="s">
        <v>16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  <c r="I13" s="3" t="s">
        <v>8</v>
      </c>
      <c r="J13" s="3" t="s">
        <v>9</v>
      </c>
      <c r="K13" s="3" t="s">
        <v>10</v>
      </c>
    </row>
    <row r="14" spans="1:12" x14ac:dyDescent="0.45">
      <c r="A14" s="5"/>
      <c r="B14" s="3" t="s">
        <v>14</v>
      </c>
      <c r="C14" s="3">
        <f>C5+C11</f>
        <v>202501107</v>
      </c>
      <c r="D14" s="3">
        <f t="shared" ref="D14:K14" si="2">D5+D11</f>
        <v>5897152</v>
      </c>
      <c r="E14" s="3">
        <f t="shared" si="2"/>
        <v>8491968</v>
      </c>
      <c r="F14" s="3">
        <f t="shared" si="2"/>
        <v>13273638</v>
      </c>
      <c r="G14" s="3">
        <f t="shared" si="2"/>
        <v>40200249</v>
      </c>
      <c r="H14" s="3">
        <f t="shared" si="2"/>
        <v>84223845</v>
      </c>
      <c r="I14" s="3">
        <f t="shared" si="2"/>
        <v>50414255</v>
      </c>
      <c r="J14" s="3">
        <f t="shared" si="2"/>
        <v>27526502</v>
      </c>
      <c r="K14" s="3">
        <f t="shared" si="2"/>
        <v>230027609</v>
      </c>
    </row>
    <row r="16" spans="1:12" x14ac:dyDescent="0.45">
      <c r="A16" s="5" t="s">
        <v>17</v>
      </c>
      <c r="B16" s="2" t="s">
        <v>1</v>
      </c>
      <c r="C16" s="3" t="s">
        <v>10</v>
      </c>
      <c r="D16" s="3" t="s">
        <v>18</v>
      </c>
      <c r="E16" s="3" t="s">
        <v>19</v>
      </c>
      <c r="F16" s="3" t="s">
        <v>8</v>
      </c>
      <c r="G16" s="3" t="s">
        <v>7</v>
      </c>
      <c r="H16" s="3" t="s">
        <v>6</v>
      </c>
      <c r="I16" s="3" t="s">
        <v>5</v>
      </c>
      <c r="J16" s="3" t="s">
        <v>4</v>
      </c>
      <c r="K16" s="3" t="s">
        <v>3</v>
      </c>
      <c r="L16" s="3" t="s">
        <v>20</v>
      </c>
    </row>
    <row r="17" spans="1:12" x14ac:dyDescent="0.45">
      <c r="A17" s="5"/>
      <c r="B17" s="3" t="s">
        <v>21</v>
      </c>
      <c r="C17" s="3">
        <v>276608948</v>
      </c>
      <c r="D17" s="3">
        <v>11651951</v>
      </c>
      <c r="E17" s="3">
        <v>2257394</v>
      </c>
      <c r="F17" s="3">
        <v>61318242</v>
      </c>
      <c r="G17" s="3">
        <v>101454660</v>
      </c>
      <c r="H17" s="3">
        <v>45688074</v>
      </c>
      <c r="I17" s="3">
        <v>21759321</v>
      </c>
      <c r="J17" s="3">
        <v>19560896</v>
      </c>
      <c r="K17" s="3">
        <v>12081593</v>
      </c>
      <c r="L17" s="3">
        <v>836817</v>
      </c>
    </row>
    <row r="18" spans="1:12" x14ac:dyDescent="0.45">
      <c r="A18" s="5"/>
      <c r="B18" s="3" t="s">
        <v>12</v>
      </c>
      <c r="C18" s="1">
        <v>12192909</v>
      </c>
      <c r="D18" s="1">
        <v>763115</v>
      </c>
      <c r="E18" s="1">
        <v>0</v>
      </c>
      <c r="F18" s="1">
        <v>11425468</v>
      </c>
      <c r="G18" s="1">
        <v>4195</v>
      </c>
      <c r="H18" s="1">
        <v>20</v>
      </c>
      <c r="I18" s="1">
        <v>111</v>
      </c>
      <c r="J18" s="1">
        <v>0</v>
      </c>
      <c r="K18" s="1">
        <v>0</v>
      </c>
      <c r="L18" s="1">
        <v>0</v>
      </c>
    </row>
    <row r="19" spans="1:12" x14ac:dyDescent="0.45">
      <c r="A19" s="5"/>
      <c r="B19" s="3" t="s">
        <v>13</v>
      </c>
      <c r="C19" s="1">
        <v>20312108</v>
      </c>
      <c r="D19" s="1">
        <v>54139</v>
      </c>
      <c r="E19" s="1">
        <v>0</v>
      </c>
      <c r="F19" s="1">
        <v>11260318</v>
      </c>
      <c r="G19" s="1">
        <v>8758647</v>
      </c>
      <c r="H19" s="1">
        <v>146243</v>
      </c>
      <c r="I19" s="1">
        <v>91454</v>
      </c>
      <c r="J19" s="1">
        <v>1207</v>
      </c>
      <c r="K19" s="1">
        <v>100</v>
      </c>
      <c r="L19" s="1">
        <v>0</v>
      </c>
    </row>
    <row r="20" spans="1:12" x14ac:dyDescent="0.45">
      <c r="A20" s="5"/>
      <c r="B20" s="3" t="s">
        <v>22</v>
      </c>
      <c r="C20" s="1">
        <f>C17-C18-C19</f>
        <v>244103931</v>
      </c>
      <c r="D20" s="1">
        <f t="shared" ref="D20:L20" si="3">D17-D18-D19</f>
        <v>10834697</v>
      </c>
      <c r="E20" s="1">
        <f t="shared" si="3"/>
        <v>2257394</v>
      </c>
      <c r="F20" s="1">
        <f t="shared" si="3"/>
        <v>38632456</v>
      </c>
      <c r="G20" s="1">
        <f t="shared" si="3"/>
        <v>92691818</v>
      </c>
      <c r="H20" s="1">
        <f t="shared" si="3"/>
        <v>45541811</v>
      </c>
      <c r="I20" s="1">
        <f t="shared" si="3"/>
        <v>21667756</v>
      </c>
      <c r="J20" s="1">
        <f t="shared" si="3"/>
        <v>19559689</v>
      </c>
      <c r="K20" s="1">
        <f t="shared" si="3"/>
        <v>12081493</v>
      </c>
      <c r="L20" s="1">
        <f t="shared" si="3"/>
        <v>836817</v>
      </c>
    </row>
    <row r="21" spans="1:12" x14ac:dyDescent="0.45">
      <c r="A21" s="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x14ac:dyDescent="0.45">
      <c r="A22" s="5"/>
      <c r="B22" s="2" t="s">
        <v>15</v>
      </c>
      <c r="C22" s="3" t="s">
        <v>10</v>
      </c>
      <c r="D22" s="3" t="s">
        <v>18</v>
      </c>
      <c r="E22" s="3" t="s">
        <v>19</v>
      </c>
      <c r="F22" s="3" t="s">
        <v>8</v>
      </c>
      <c r="G22" s="3" t="s">
        <v>7</v>
      </c>
      <c r="H22" s="3" t="s">
        <v>6</v>
      </c>
      <c r="I22" s="3" t="s">
        <v>5</v>
      </c>
      <c r="J22" s="3" t="s">
        <v>4</v>
      </c>
      <c r="K22" s="3" t="s">
        <v>3</v>
      </c>
      <c r="L22" s="3" t="s">
        <v>20</v>
      </c>
    </row>
    <row r="23" spans="1:12" x14ac:dyDescent="0.45">
      <c r="A23" s="5"/>
      <c r="B23" s="3" t="s">
        <v>21</v>
      </c>
      <c r="C23" s="1">
        <v>154912145</v>
      </c>
      <c r="D23" s="1">
        <v>8674839</v>
      </c>
      <c r="E23" s="1">
        <v>1825202</v>
      </c>
      <c r="F23" s="1">
        <v>46706064</v>
      </c>
      <c r="G23" s="1">
        <v>60682923</v>
      </c>
      <c r="H23" s="1">
        <v>20315199</v>
      </c>
      <c r="I23" s="1">
        <v>8959320</v>
      </c>
      <c r="J23" s="1">
        <v>6176516</v>
      </c>
      <c r="K23" s="1">
        <v>1546267</v>
      </c>
      <c r="L23" s="1">
        <v>25815</v>
      </c>
    </row>
    <row r="24" spans="1:12" x14ac:dyDescent="0.45">
      <c r="A24" s="5"/>
      <c r="B24" s="3" t="s">
        <v>12</v>
      </c>
      <c r="C24" s="1">
        <v>9264281</v>
      </c>
      <c r="D24" s="1">
        <v>475920</v>
      </c>
      <c r="E24" s="1">
        <v>0</v>
      </c>
      <c r="F24" s="1">
        <v>8783548</v>
      </c>
      <c r="G24" s="1">
        <v>4763</v>
      </c>
      <c r="H24" s="1">
        <v>1</v>
      </c>
      <c r="I24" s="1">
        <v>49</v>
      </c>
      <c r="J24" s="1">
        <v>0</v>
      </c>
      <c r="K24" s="1">
        <v>0</v>
      </c>
      <c r="L24" s="1">
        <v>0</v>
      </c>
    </row>
    <row r="25" spans="1:12" x14ac:dyDescent="0.45">
      <c r="A25" s="5"/>
      <c r="B25" s="3" t="s">
        <v>13</v>
      </c>
      <c r="C25" s="1">
        <v>15490776</v>
      </c>
      <c r="D25" s="1">
        <v>49854</v>
      </c>
      <c r="E25" s="1">
        <v>0</v>
      </c>
      <c r="F25" s="1">
        <v>8897004</v>
      </c>
      <c r="G25" s="1">
        <v>6350676</v>
      </c>
      <c r="H25" s="1">
        <v>171939</v>
      </c>
      <c r="I25" s="1">
        <v>21139</v>
      </c>
      <c r="J25" s="1">
        <v>160</v>
      </c>
      <c r="K25" s="1">
        <v>4</v>
      </c>
      <c r="L25" s="1">
        <v>0</v>
      </c>
    </row>
    <row r="26" spans="1:12" x14ac:dyDescent="0.45">
      <c r="A26" s="5"/>
      <c r="B26" s="3" t="s">
        <v>22</v>
      </c>
      <c r="C26" s="1">
        <f>C23-C24-C25</f>
        <v>130157088</v>
      </c>
      <c r="D26" s="1">
        <f t="shared" ref="D26:L26" si="4">D23-D24-D25</f>
        <v>8149065</v>
      </c>
      <c r="E26" s="1">
        <f t="shared" si="4"/>
        <v>1825202</v>
      </c>
      <c r="F26" s="1">
        <f t="shared" si="4"/>
        <v>29025512</v>
      </c>
      <c r="G26" s="1">
        <f t="shared" si="4"/>
        <v>54327484</v>
      </c>
      <c r="H26" s="1">
        <f t="shared" si="4"/>
        <v>20143259</v>
      </c>
      <c r="I26" s="1">
        <f t="shared" si="4"/>
        <v>8938132</v>
      </c>
      <c r="J26" s="1">
        <f t="shared" si="4"/>
        <v>6176356</v>
      </c>
      <c r="K26" s="1">
        <f t="shared" si="4"/>
        <v>1546263</v>
      </c>
      <c r="L26" s="1">
        <f t="shared" si="4"/>
        <v>25815</v>
      </c>
    </row>
    <row r="27" spans="1:12" x14ac:dyDescent="0.45">
      <c r="A27" s="5"/>
      <c r="B27" s="3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1:12" x14ac:dyDescent="0.45">
      <c r="A28" s="5"/>
      <c r="B28" s="3" t="s">
        <v>16</v>
      </c>
      <c r="C28" s="3" t="s">
        <v>10</v>
      </c>
      <c r="D28" s="3" t="s">
        <v>18</v>
      </c>
      <c r="E28" s="3" t="s">
        <v>19</v>
      </c>
      <c r="F28" s="3" t="s">
        <v>8</v>
      </c>
      <c r="G28" s="3" t="s">
        <v>7</v>
      </c>
      <c r="H28" s="3" t="s">
        <v>6</v>
      </c>
      <c r="I28" s="3" t="s">
        <v>5</v>
      </c>
      <c r="J28" s="3" t="s">
        <v>4</v>
      </c>
      <c r="K28" s="3" t="s">
        <v>3</v>
      </c>
      <c r="L28" s="3" t="s">
        <v>20</v>
      </c>
    </row>
    <row r="29" spans="1:12" x14ac:dyDescent="0.45">
      <c r="A29" s="5"/>
      <c r="B29" s="3" t="s">
        <v>14</v>
      </c>
      <c r="C29" s="1">
        <f>C20+C26</f>
        <v>374261019</v>
      </c>
      <c r="D29" s="1">
        <f t="shared" ref="D29:L29" si="5">D20+D26</f>
        <v>18983762</v>
      </c>
      <c r="E29" s="1">
        <f t="shared" si="5"/>
        <v>4082596</v>
      </c>
      <c r="F29" s="1">
        <f t="shared" si="5"/>
        <v>67657968</v>
      </c>
      <c r="G29" s="1">
        <f t="shared" si="5"/>
        <v>147019302</v>
      </c>
      <c r="H29" s="1">
        <f t="shared" si="5"/>
        <v>65685070</v>
      </c>
      <c r="I29" s="1">
        <f t="shared" si="5"/>
        <v>30605888</v>
      </c>
      <c r="J29" s="1">
        <f t="shared" si="5"/>
        <v>25736045</v>
      </c>
      <c r="K29" s="1">
        <f t="shared" si="5"/>
        <v>13627756</v>
      </c>
      <c r="L29" s="1">
        <f t="shared" si="5"/>
        <v>862632</v>
      </c>
    </row>
    <row r="31" spans="1:12" x14ac:dyDescent="0.45">
      <c r="A31" s="5" t="s">
        <v>23</v>
      </c>
      <c r="B31" s="2" t="s">
        <v>1</v>
      </c>
      <c r="C31" s="3" t="s">
        <v>10</v>
      </c>
      <c r="D31" s="3" t="s">
        <v>18</v>
      </c>
      <c r="E31" s="3" t="s">
        <v>8</v>
      </c>
      <c r="F31" s="3" t="s">
        <v>7</v>
      </c>
      <c r="G31" s="3" t="s">
        <v>6</v>
      </c>
      <c r="H31" s="3" t="s">
        <v>4</v>
      </c>
      <c r="I31" s="3" t="s">
        <v>3</v>
      </c>
      <c r="J31" s="3" t="s">
        <v>20</v>
      </c>
    </row>
    <row r="32" spans="1:12" x14ac:dyDescent="0.45">
      <c r="A32" s="5"/>
      <c r="B32" s="3" t="s">
        <v>21</v>
      </c>
      <c r="C32" s="1">
        <v>384147858</v>
      </c>
      <c r="D32" s="1">
        <v>8034432</v>
      </c>
      <c r="E32" s="1">
        <v>61280552</v>
      </c>
      <c r="F32" s="1">
        <v>138590585</v>
      </c>
      <c r="G32" s="1">
        <v>93632752</v>
      </c>
      <c r="H32" s="1">
        <v>43746324</v>
      </c>
      <c r="I32" s="1">
        <v>35086700</v>
      </c>
      <c r="J32" s="1">
        <v>3776513</v>
      </c>
    </row>
    <row r="33" spans="1:12" x14ac:dyDescent="0.45">
      <c r="A33" s="5"/>
      <c r="B33" s="3" t="s">
        <v>12</v>
      </c>
      <c r="C33" s="1">
        <v>12651483</v>
      </c>
      <c r="D33" s="1">
        <v>462862</v>
      </c>
      <c r="E33" s="1">
        <v>12066997</v>
      </c>
      <c r="F33" s="1">
        <v>121432</v>
      </c>
      <c r="G33" s="1">
        <v>192</v>
      </c>
      <c r="H33" s="1">
        <v>0</v>
      </c>
      <c r="I33" s="1">
        <v>0</v>
      </c>
      <c r="J33" s="1">
        <v>0</v>
      </c>
    </row>
    <row r="34" spans="1:12" x14ac:dyDescent="0.45">
      <c r="A34" s="5"/>
      <c r="B34" s="3" t="s">
        <v>13</v>
      </c>
      <c r="C34" s="1">
        <v>17121336</v>
      </c>
      <c r="D34" s="1">
        <v>80550</v>
      </c>
      <c r="E34" s="1">
        <v>8097363</v>
      </c>
      <c r="F34" s="1">
        <v>8463887</v>
      </c>
      <c r="G34" s="1">
        <v>478162</v>
      </c>
      <c r="H34" s="1">
        <v>938</v>
      </c>
      <c r="I34" s="1">
        <v>421</v>
      </c>
      <c r="J34" s="1">
        <v>15</v>
      </c>
    </row>
    <row r="35" spans="1:12" x14ac:dyDescent="0.45">
      <c r="A35" s="5"/>
      <c r="B35" s="3" t="s">
        <v>22</v>
      </c>
      <c r="C35" s="1">
        <f>C32-C33-C34</f>
        <v>354375039</v>
      </c>
      <c r="D35" s="1">
        <f t="shared" ref="D35:J35" si="6">D32-D33-D34</f>
        <v>7491020</v>
      </c>
      <c r="E35" s="1">
        <f t="shared" si="6"/>
        <v>41116192</v>
      </c>
      <c r="F35" s="1">
        <f t="shared" si="6"/>
        <v>130005266</v>
      </c>
      <c r="G35" s="1">
        <f t="shared" si="6"/>
        <v>93154398</v>
      </c>
      <c r="H35" s="1">
        <f t="shared" si="6"/>
        <v>43745386</v>
      </c>
      <c r="I35" s="1">
        <f t="shared" si="6"/>
        <v>35086279</v>
      </c>
      <c r="J35" s="1">
        <f t="shared" si="6"/>
        <v>3776498</v>
      </c>
    </row>
    <row r="36" spans="1:12" x14ac:dyDescent="0.45">
      <c r="A36" s="5"/>
      <c r="B36" s="1"/>
      <c r="C36" s="1"/>
      <c r="D36" s="1"/>
      <c r="E36" s="1"/>
      <c r="F36" s="1"/>
      <c r="G36" s="1"/>
      <c r="H36" s="1"/>
      <c r="I36" s="1"/>
      <c r="J36" s="1"/>
    </row>
    <row r="37" spans="1:12" x14ac:dyDescent="0.45">
      <c r="A37" s="5"/>
      <c r="B37" s="2" t="s">
        <v>15</v>
      </c>
      <c r="C37" s="3" t="s">
        <v>10</v>
      </c>
      <c r="D37" s="3" t="s">
        <v>18</v>
      </c>
      <c r="E37" s="3" t="s">
        <v>8</v>
      </c>
      <c r="F37" s="3" t="s">
        <v>7</v>
      </c>
      <c r="G37" s="3" t="s">
        <v>6</v>
      </c>
      <c r="H37" s="3" t="s">
        <v>4</v>
      </c>
      <c r="I37" s="3" t="s">
        <v>3</v>
      </c>
      <c r="J37" s="3" t="s">
        <v>20</v>
      </c>
    </row>
    <row r="38" spans="1:12" x14ac:dyDescent="0.45">
      <c r="A38" s="5"/>
      <c r="B38" s="3" t="s">
        <v>21</v>
      </c>
      <c r="C38" s="1">
        <v>248689641</v>
      </c>
      <c r="D38" s="1">
        <v>9927309</v>
      </c>
      <c r="E38" s="1">
        <v>63862851</v>
      </c>
      <c r="F38" s="1">
        <v>105773418</v>
      </c>
      <c r="G38" s="1">
        <v>45914114</v>
      </c>
      <c r="H38" s="1">
        <v>15448744</v>
      </c>
      <c r="I38" s="1">
        <v>7516700</v>
      </c>
      <c r="J38" s="1">
        <v>246505</v>
      </c>
    </row>
    <row r="39" spans="1:12" x14ac:dyDescent="0.45">
      <c r="A39" s="5"/>
      <c r="B39" s="3" t="s">
        <v>12</v>
      </c>
      <c r="C39" s="1">
        <v>11682599</v>
      </c>
      <c r="D39" s="1">
        <v>383873</v>
      </c>
      <c r="E39" s="1">
        <v>11169839</v>
      </c>
      <c r="F39" s="1">
        <v>128749</v>
      </c>
      <c r="G39" s="1">
        <v>138</v>
      </c>
      <c r="H39" s="1">
        <v>0</v>
      </c>
      <c r="I39" s="1">
        <v>0</v>
      </c>
      <c r="J39" s="1">
        <v>0</v>
      </c>
    </row>
    <row r="40" spans="1:12" x14ac:dyDescent="0.45">
      <c r="A40" s="5"/>
      <c r="B40" s="3" t="s">
        <v>13</v>
      </c>
      <c r="C40" s="1">
        <v>15686190</v>
      </c>
      <c r="D40" s="1">
        <v>91548</v>
      </c>
      <c r="E40" s="1">
        <v>7928309</v>
      </c>
      <c r="F40" s="1">
        <v>7257972</v>
      </c>
      <c r="G40" s="1">
        <v>407822</v>
      </c>
      <c r="H40" s="1">
        <v>415</v>
      </c>
      <c r="I40" s="1">
        <v>115</v>
      </c>
      <c r="J40" s="1">
        <v>9</v>
      </c>
    </row>
    <row r="41" spans="1:12" x14ac:dyDescent="0.45">
      <c r="A41" s="5"/>
      <c r="B41" s="3" t="s">
        <v>22</v>
      </c>
      <c r="C41" s="1">
        <f>C38-C39-C40</f>
        <v>221320852</v>
      </c>
      <c r="D41" s="1">
        <f t="shared" ref="D41:J41" si="7">D38-D39-D40</f>
        <v>9451888</v>
      </c>
      <c r="E41" s="1">
        <f t="shared" si="7"/>
        <v>44764703</v>
      </c>
      <c r="F41" s="1">
        <f t="shared" si="7"/>
        <v>98386697</v>
      </c>
      <c r="G41" s="1">
        <f t="shared" si="7"/>
        <v>45506154</v>
      </c>
      <c r="H41" s="1">
        <f t="shared" si="7"/>
        <v>15448329</v>
      </c>
      <c r="I41" s="1">
        <f t="shared" si="7"/>
        <v>7516585</v>
      </c>
      <c r="J41" s="1">
        <f t="shared" si="7"/>
        <v>246496</v>
      </c>
    </row>
    <row r="42" spans="1:12" x14ac:dyDescent="0.45">
      <c r="A42" s="5"/>
    </row>
    <row r="43" spans="1:12" x14ac:dyDescent="0.45">
      <c r="A43" s="5"/>
      <c r="B43" s="2" t="s">
        <v>24</v>
      </c>
      <c r="C43" s="3" t="s">
        <v>10</v>
      </c>
      <c r="D43" s="3" t="s">
        <v>18</v>
      </c>
      <c r="E43" s="3" t="s">
        <v>8</v>
      </c>
      <c r="F43" s="3" t="s">
        <v>7</v>
      </c>
      <c r="G43" s="3" t="s">
        <v>6</v>
      </c>
      <c r="H43" s="3" t="s">
        <v>4</v>
      </c>
      <c r="I43" s="3" t="s">
        <v>3</v>
      </c>
      <c r="J43" s="3" t="s">
        <v>20</v>
      </c>
    </row>
    <row r="44" spans="1:12" x14ac:dyDescent="0.45">
      <c r="A44" s="5"/>
      <c r="B44" s="3" t="s">
        <v>22</v>
      </c>
      <c r="C44" s="1">
        <f>C35+C41</f>
        <v>575695891</v>
      </c>
      <c r="D44" s="1">
        <f t="shared" ref="D44:J44" si="8">D35+D41</f>
        <v>16942908</v>
      </c>
      <c r="E44" s="1">
        <f t="shared" si="8"/>
        <v>85880895</v>
      </c>
      <c r="F44" s="1">
        <f t="shared" si="8"/>
        <v>228391963</v>
      </c>
      <c r="G44" s="1">
        <f t="shared" si="8"/>
        <v>138660552</v>
      </c>
      <c r="H44" s="1">
        <f t="shared" si="8"/>
        <v>59193715</v>
      </c>
      <c r="I44" s="1">
        <f t="shared" si="8"/>
        <v>42602864</v>
      </c>
      <c r="J44" s="1">
        <f t="shared" si="8"/>
        <v>4022994</v>
      </c>
    </row>
    <row r="46" spans="1:12" x14ac:dyDescent="0.45">
      <c r="A46" s="5" t="s">
        <v>25</v>
      </c>
      <c r="B46" s="2" t="s">
        <v>1</v>
      </c>
      <c r="C46" s="3" t="s">
        <v>10</v>
      </c>
      <c r="D46" s="3" t="s">
        <v>18</v>
      </c>
      <c r="E46" s="3" t="s">
        <v>26</v>
      </c>
      <c r="F46" s="3" t="s">
        <v>8</v>
      </c>
      <c r="G46" s="3" t="s">
        <v>7</v>
      </c>
      <c r="H46" s="3" t="s">
        <v>6</v>
      </c>
      <c r="I46" s="3" t="s">
        <v>4</v>
      </c>
      <c r="J46" s="3" t="s">
        <v>3</v>
      </c>
      <c r="K46" s="3" t="s">
        <v>27</v>
      </c>
      <c r="L46" s="3" t="s">
        <v>28</v>
      </c>
    </row>
    <row r="47" spans="1:12" x14ac:dyDescent="0.45">
      <c r="A47" s="5"/>
      <c r="B47" s="3" t="s">
        <v>22</v>
      </c>
      <c r="C47" s="1">
        <v>484961166</v>
      </c>
      <c r="D47" s="1">
        <v>6924133</v>
      </c>
      <c r="E47" s="1">
        <v>405609</v>
      </c>
      <c r="F47" s="1">
        <v>55384936</v>
      </c>
      <c r="G47" s="1">
        <v>155931922</v>
      </c>
      <c r="H47" s="1">
        <v>114721950</v>
      </c>
      <c r="I47" s="1">
        <v>72764815</v>
      </c>
      <c r="J47" s="1">
        <v>69534824</v>
      </c>
      <c r="K47" s="1">
        <v>8167332</v>
      </c>
      <c r="L47" s="1">
        <v>1125645</v>
      </c>
    </row>
    <row r="48" spans="1:12" x14ac:dyDescent="0.45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x14ac:dyDescent="0.45">
      <c r="A49" s="5"/>
      <c r="B49" s="2" t="s">
        <v>15</v>
      </c>
      <c r="C49" s="3" t="s">
        <v>10</v>
      </c>
      <c r="D49" s="3" t="s">
        <v>18</v>
      </c>
      <c r="E49" s="3" t="s">
        <v>26</v>
      </c>
      <c r="F49" s="3" t="s">
        <v>8</v>
      </c>
      <c r="G49" s="3" t="s">
        <v>7</v>
      </c>
      <c r="H49" s="3" t="s">
        <v>6</v>
      </c>
      <c r="I49" s="3" t="s">
        <v>4</v>
      </c>
      <c r="J49" s="3" t="s">
        <v>3</v>
      </c>
      <c r="K49" s="3" t="s">
        <v>27</v>
      </c>
      <c r="L49" s="3" t="s">
        <v>28</v>
      </c>
    </row>
    <row r="50" spans="1:12" x14ac:dyDescent="0.45">
      <c r="A50" s="5"/>
      <c r="B50" s="3" t="s">
        <v>22</v>
      </c>
      <c r="C50" s="1">
        <v>259872015</v>
      </c>
      <c r="D50" s="1">
        <v>7860373</v>
      </c>
      <c r="E50" s="1">
        <v>368921</v>
      </c>
      <c r="F50" s="1">
        <v>50973880</v>
      </c>
      <c r="G50" s="1">
        <v>106007734</v>
      </c>
      <c r="H50" s="1">
        <v>52562455</v>
      </c>
      <c r="I50" s="1">
        <v>24153368</v>
      </c>
      <c r="J50" s="1">
        <v>16951906</v>
      </c>
      <c r="K50" s="1">
        <v>897562</v>
      </c>
      <c r="L50" s="1">
        <v>95816</v>
      </c>
    </row>
    <row r="51" spans="1:12" x14ac:dyDescent="0.45">
      <c r="A51" s="5"/>
    </row>
    <row r="52" spans="1:12" x14ac:dyDescent="0.45">
      <c r="A52" s="5"/>
      <c r="B52" s="2" t="s">
        <v>24</v>
      </c>
      <c r="C52" s="3" t="s">
        <v>10</v>
      </c>
      <c r="D52" s="3" t="s">
        <v>18</v>
      </c>
      <c r="E52" s="3" t="s">
        <v>26</v>
      </c>
      <c r="F52" s="3" t="s">
        <v>8</v>
      </c>
      <c r="G52" s="3" t="s">
        <v>7</v>
      </c>
      <c r="H52" s="3" t="s">
        <v>6</v>
      </c>
      <c r="I52" s="3" t="s">
        <v>4</v>
      </c>
      <c r="J52" s="3" t="s">
        <v>3</v>
      </c>
      <c r="K52" s="3" t="s">
        <v>27</v>
      </c>
      <c r="L52" s="3" t="s">
        <v>28</v>
      </c>
    </row>
    <row r="53" spans="1:12" x14ac:dyDescent="0.45">
      <c r="A53" s="5"/>
      <c r="B53" s="3" t="s">
        <v>22</v>
      </c>
      <c r="C53" s="1">
        <f>C47+C50</f>
        <v>744833181</v>
      </c>
      <c r="D53" s="1">
        <f t="shared" ref="D53:L53" si="9">D47+D50</f>
        <v>14784506</v>
      </c>
      <c r="E53" s="1">
        <f t="shared" si="9"/>
        <v>774530</v>
      </c>
      <c r="F53" s="1">
        <f t="shared" si="9"/>
        <v>106358816</v>
      </c>
      <c r="G53" s="1">
        <f t="shared" si="9"/>
        <v>261939656</v>
      </c>
      <c r="H53" s="1">
        <f t="shared" si="9"/>
        <v>167284405</v>
      </c>
      <c r="I53" s="1">
        <f t="shared" si="9"/>
        <v>96918183</v>
      </c>
      <c r="J53" s="1">
        <f t="shared" si="9"/>
        <v>86486730</v>
      </c>
      <c r="K53" s="1">
        <f t="shared" si="9"/>
        <v>9064894</v>
      </c>
      <c r="L53" s="1">
        <f t="shared" si="9"/>
        <v>1221461</v>
      </c>
    </row>
    <row r="54" spans="1:12" ht="59.35" customHeight="1" x14ac:dyDescent="0.45">
      <c r="A54" s="6" t="s">
        <v>29</v>
      </c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</row>
  </sheetData>
  <mergeCells count="5">
    <mergeCell ref="A1:A14"/>
    <mergeCell ref="A16:A29"/>
    <mergeCell ref="A31:A44"/>
    <mergeCell ref="A46:A53"/>
    <mergeCell ref="A54:L5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分教育程度人口数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jingliang lu</cp:lastModifiedBy>
  <dcterms:created xsi:type="dcterms:W3CDTF">2015-06-05T18:19:34Z</dcterms:created>
  <dcterms:modified xsi:type="dcterms:W3CDTF">2025-03-25T06:15:29Z</dcterms:modified>
</cp:coreProperties>
</file>